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8915" windowHeight="6600" tabRatio="733"/>
  </bookViews>
  <sheets>
    <sheet name="English" sheetId="35" r:id="rId1"/>
    <sheet name="REACH SVHC" sheetId="48" r:id="rId2"/>
    <sheet name="English  (ex.)_" sheetId="49" r:id="rId3"/>
  </sheets>
  <definedNames>
    <definedName name="_xlnm._FilterDatabase" localSheetId="0" hidden="1">English!$I$25:$N$26</definedName>
    <definedName name="_xlnm._FilterDatabase" localSheetId="2" hidden="1">'English  (ex.)_'!$I$25:$N$26</definedName>
    <definedName name="_xlnm._FilterDatabase" localSheetId="1" hidden="1">'REACH SVHC'!#REF!</definedName>
    <definedName name="_xlnm.Print_Area" localSheetId="0">English!$B$1:$O$63</definedName>
    <definedName name="_xlnm.Print_Area" localSheetId="2">'English  (ex.)_'!$B$1:$O$63</definedName>
    <definedName name="_xlnm.Print_Area" localSheetId="1">'REACH SVHC'!$A:$N</definedName>
    <definedName name="_xlnm.Print_Titles" localSheetId="1">'REACH SVHC'!$2:$2</definedName>
  </definedNames>
  <calcPr calcId="145621"/>
</workbook>
</file>

<file path=xl/calcChain.xml><?xml version="1.0" encoding="utf-8"?>
<calcChain xmlns="http://schemas.openxmlformats.org/spreadsheetml/2006/main">
  <c r="I59" i="49" l="1"/>
  <c r="L58" i="49"/>
  <c r="L59" i="49" s="1"/>
  <c r="I58" i="49"/>
  <c r="I42" i="49"/>
  <c r="L41" i="49"/>
  <c r="L42" i="49" s="1"/>
  <c r="I41" i="49"/>
  <c r="L24" i="49"/>
  <c r="L25" i="49" s="1"/>
  <c r="I24" i="49"/>
  <c r="I25" i="49" s="1"/>
  <c r="L58" i="35"/>
  <c r="L59" i="35" s="1"/>
  <c r="I58" i="35"/>
  <c r="I59" i="35" s="1"/>
  <c r="L41" i="35"/>
  <c r="L42" i="35" s="1"/>
  <c r="I41" i="35"/>
  <c r="I42" i="35" s="1"/>
  <c r="R176" i="48" l="1"/>
  <c r="R177" i="48"/>
  <c r="R178" i="48"/>
  <c r="R179" i="48"/>
  <c r="R180" i="48"/>
  <c r="R181" i="48"/>
  <c r="R182" i="48"/>
  <c r="R183" i="48"/>
  <c r="R175" i="48" l="1"/>
  <c r="R174" i="48"/>
  <c r="R173" i="48"/>
  <c r="R172" i="48"/>
  <c r="R171" i="48"/>
  <c r="R170" i="48"/>
  <c r="R169" i="48"/>
  <c r="R168" i="48"/>
  <c r="R167" i="48"/>
  <c r="R166" i="48"/>
  <c r="R165" i="48"/>
  <c r="R164" i="48"/>
  <c r="R163" i="48"/>
  <c r="R162" i="48"/>
  <c r="R161" i="48"/>
  <c r="R160" i="48"/>
  <c r="R159" i="48"/>
  <c r="R158" i="48"/>
  <c r="R157" i="48"/>
  <c r="R156" i="48"/>
  <c r="R155" i="48"/>
  <c r="R154" i="48"/>
  <c r="R153" i="48"/>
  <c r="R152" i="48"/>
  <c r="R151" i="48"/>
  <c r="R150" i="48"/>
  <c r="R149" i="48"/>
  <c r="R148" i="48"/>
  <c r="R147" i="48"/>
  <c r="R146" i="48"/>
  <c r="R145" i="48"/>
  <c r="R144" i="48"/>
  <c r="R143" i="48"/>
  <c r="R142" i="48"/>
  <c r="R141" i="48"/>
  <c r="R140" i="48"/>
  <c r="R139" i="48"/>
  <c r="R138" i="48"/>
  <c r="R137" i="48"/>
  <c r="R136" i="48"/>
  <c r="R135" i="48"/>
  <c r="R134" i="48"/>
  <c r="R133" i="48"/>
  <c r="R132" i="48"/>
  <c r="R131" i="48"/>
  <c r="R130" i="48"/>
  <c r="R129" i="48"/>
  <c r="R128" i="48"/>
  <c r="R127" i="48"/>
  <c r="R126" i="48"/>
  <c r="R125" i="48"/>
  <c r="R124" i="48"/>
  <c r="R123" i="48"/>
  <c r="R122" i="48"/>
  <c r="R121" i="48"/>
  <c r="R120" i="48"/>
  <c r="R119" i="48"/>
  <c r="R118" i="48"/>
  <c r="R117" i="48"/>
  <c r="R116" i="48"/>
  <c r="R115" i="48"/>
  <c r="R114" i="48"/>
  <c r="R113" i="48"/>
  <c r="R112" i="48"/>
  <c r="R111" i="48"/>
  <c r="R110" i="48"/>
  <c r="R109" i="48"/>
  <c r="R108" i="48"/>
  <c r="R107" i="48"/>
  <c r="R106" i="48"/>
  <c r="R105" i="48"/>
  <c r="R104" i="48"/>
  <c r="R103" i="48"/>
  <c r="R102" i="48"/>
  <c r="R101" i="48"/>
  <c r="R100" i="48"/>
  <c r="R99" i="48"/>
  <c r="R98" i="48"/>
  <c r="R97" i="48"/>
  <c r="R96" i="48"/>
  <c r="R95" i="48"/>
  <c r="R94" i="48"/>
  <c r="R93" i="48"/>
  <c r="R92" i="48"/>
  <c r="R91" i="48"/>
  <c r="R90" i="48"/>
  <c r="R89" i="48"/>
  <c r="R88" i="48"/>
  <c r="R87" i="48"/>
  <c r="R86" i="48"/>
  <c r="R85" i="48"/>
  <c r="R84" i="48"/>
  <c r="R83" i="48"/>
  <c r="R82" i="48"/>
  <c r="R81" i="48"/>
  <c r="R80" i="48"/>
  <c r="R79" i="48"/>
  <c r="R78" i="48"/>
  <c r="R77" i="48"/>
  <c r="R76" i="48"/>
  <c r="R75" i="48"/>
  <c r="R74" i="48"/>
  <c r="R73" i="48"/>
  <c r="R72" i="48"/>
  <c r="R71" i="48"/>
  <c r="R70" i="48"/>
  <c r="R69" i="48"/>
  <c r="R68" i="48"/>
  <c r="R67" i="48"/>
  <c r="R66" i="48"/>
  <c r="R65" i="48"/>
  <c r="R64" i="48"/>
  <c r="R63" i="48"/>
  <c r="R62" i="48"/>
  <c r="R61" i="48"/>
  <c r="R60" i="48"/>
  <c r="R59" i="48"/>
  <c r="R58" i="48"/>
  <c r="R57" i="48"/>
  <c r="R56" i="48"/>
  <c r="R55" i="48"/>
  <c r="R54" i="48"/>
  <c r="R53" i="48"/>
  <c r="R52" i="48"/>
  <c r="R51" i="48"/>
  <c r="R50" i="48"/>
  <c r="R49" i="48"/>
  <c r="R48" i="48"/>
  <c r="R47" i="48"/>
  <c r="R46" i="48"/>
  <c r="R45" i="48"/>
  <c r="R44" i="48"/>
  <c r="R43" i="48"/>
  <c r="R42" i="48"/>
  <c r="R41" i="48"/>
  <c r="R40" i="48"/>
  <c r="R39" i="48"/>
  <c r="R38" i="48"/>
  <c r="R37" i="48"/>
  <c r="R36" i="48"/>
  <c r="R35" i="48"/>
  <c r="R34" i="48"/>
  <c r="R33" i="48"/>
  <c r="R32" i="48"/>
  <c r="R31" i="48"/>
  <c r="R30" i="48"/>
  <c r="R29" i="48"/>
  <c r="R28" i="48"/>
  <c r="R27" i="48"/>
  <c r="R26" i="48"/>
  <c r="R25" i="48"/>
  <c r="R24" i="48"/>
  <c r="R23" i="48"/>
  <c r="R22" i="48"/>
  <c r="R21" i="48"/>
  <c r="R20" i="48"/>
  <c r="R19" i="48"/>
  <c r="R18" i="48"/>
  <c r="R17" i="48"/>
  <c r="R16" i="48"/>
  <c r="R15" i="48"/>
  <c r="R14" i="48"/>
  <c r="R13" i="48"/>
  <c r="R12" i="48"/>
  <c r="R11" i="48"/>
  <c r="R10" i="48"/>
  <c r="R9" i="48"/>
  <c r="R8" i="48"/>
  <c r="R7" i="48"/>
  <c r="R6" i="48"/>
  <c r="R5" i="48"/>
  <c r="R4" i="48"/>
  <c r="R3" i="48"/>
  <c r="L24" i="35" l="1"/>
  <c r="L25" i="35" s="1"/>
  <c r="I24" i="35"/>
  <c r="I25" i="35" s="1"/>
</calcChain>
</file>

<file path=xl/sharedStrings.xml><?xml version="1.0" encoding="utf-8"?>
<sst xmlns="http://schemas.openxmlformats.org/spreadsheetml/2006/main" count="931" uniqueCount="655">
  <si>
    <t>Anthracene</t>
  </si>
  <si>
    <t xml:space="preserve">120-12-7 </t>
  </si>
  <si>
    <t>4,4'- Diaminodiphenylmethane</t>
  </si>
  <si>
    <t>101-77-9</t>
  </si>
  <si>
    <t>Dibutyl phthalate</t>
  </si>
  <si>
    <t>84-74-2</t>
  </si>
  <si>
    <t>Cobalt dichloride</t>
  </si>
  <si>
    <t>Diarsenic pentaoxide</t>
  </si>
  <si>
    <t>1303-28-2</t>
  </si>
  <si>
    <t>Diarsenic trioxide</t>
  </si>
  <si>
    <t>1327-53-3</t>
  </si>
  <si>
    <t>Sodium dichromate, dihydrate</t>
  </si>
  <si>
    <t>81-15-2</t>
  </si>
  <si>
    <t>117-81-7</t>
  </si>
  <si>
    <t>Bis(tributyltin)oxide</t>
  </si>
  <si>
    <t>Lead hydrogen arsenate</t>
  </si>
  <si>
    <t>Triethyl arsenate</t>
  </si>
  <si>
    <t>Benzyl butyl phthalate</t>
  </si>
  <si>
    <t>85535-84-8</t>
  </si>
  <si>
    <t>56-35-9</t>
  </si>
  <si>
    <t>7784-40-9</t>
  </si>
  <si>
    <t>15606-95-8</t>
  </si>
  <si>
    <t>85-68-7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</si>
  <si>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</si>
  <si>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</si>
  <si>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</si>
  <si>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</si>
  <si>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</si>
  <si>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</si>
  <si>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</si>
  <si>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</si>
  <si>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</si>
  <si>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</si>
  <si>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</si>
  <si>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</si>
  <si>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</si>
  <si>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</si>
  <si>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20)</t>
  </si>
  <si>
    <t>121-14-2</t>
  </si>
  <si>
    <t>90640-80-5</t>
  </si>
  <si>
    <t>90640-82-7</t>
  </si>
  <si>
    <t>90640-81-6</t>
  </si>
  <si>
    <t>91995-15-2</t>
  </si>
  <si>
    <t>91995-17-4</t>
  </si>
  <si>
    <t>84-69-5</t>
  </si>
  <si>
    <t>7758-97-6</t>
  </si>
  <si>
    <t>12656-85-8</t>
  </si>
  <si>
    <t>1344-37-2</t>
  </si>
  <si>
    <t>65996-93-2</t>
  </si>
  <si>
    <t>115-96-8</t>
  </si>
  <si>
    <t>2,4-Dinitrotoluene</t>
  </si>
  <si>
    <t>Anthracene oil</t>
  </si>
  <si>
    <t>Anthracene oil, anthracene-low</t>
  </si>
  <si>
    <t>Anthracene oil, anthracene paste</t>
  </si>
  <si>
    <t>Anthracene oil, anthracene paste, anthracene fraction</t>
  </si>
  <si>
    <t>Anthracene oil, anthracene paste, distn. lights</t>
  </si>
  <si>
    <t>Diisobutyl phthalate</t>
  </si>
  <si>
    <t>Lead chromate</t>
  </si>
  <si>
    <t>Lead chromate molybdate sulphate red (C.I. Pigment Red 104)</t>
  </si>
  <si>
    <t>Lead sulfochromate yellow (C.I. Pigment Yellow 34)</t>
  </si>
  <si>
    <t>Coal tar pitch, high temperature</t>
  </si>
  <si>
    <t>Tris(2-chloroethyl)phosphate</t>
  </si>
  <si>
    <t>Select Yes or No</t>
  </si>
  <si>
    <t>Select Yes or No</t>
    <phoneticPr fontId="2"/>
  </si>
  <si>
    <t>information of manufacture</t>
    <phoneticPr fontId="2"/>
  </si>
  <si>
    <t>date</t>
    <phoneticPr fontId="2"/>
  </si>
  <si>
    <t>Company name</t>
    <phoneticPr fontId="2"/>
  </si>
  <si>
    <t>clssification(Product)</t>
    <phoneticPr fontId="2"/>
  </si>
  <si>
    <t>Dept.</t>
    <phoneticPr fontId="2"/>
  </si>
  <si>
    <r>
      <t>Yes. Contained.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This article is confirmed to contain declarable substances within the SVHC of REACH regulation.</t>
    </r>
    <phoneticPr fontId="2"/>
  </si>
  <si>
    <t>recognized person's name</t>
    <phoneticPr fontId="2"/>
  </si>
  <si>
    <t>written person's name</t>
    <phoneticPr fontId="2"/>
  </si>
  <si>
    <t>Tel/Fax</t>
    <phoneticPr fontId="2"/>
  </si>
  <si>
    <t>Yes</t>
    <phoneticPr fontId="2"/>
  </si>
  <si>
    <t xml:space="preserve">e-mail </t>
    <phoneticPr fontId="2"/>
  </si>
  <si>
    <t>No</t>
    <phoneticPr fontId="2"/>
  </si>
  <si>
    <t>Details of the chemical substance used</t>
    <phoneticPr fontId="2"/>
  </si>
  <si>
    <t>Parts Manufacture</t>
    <phoneticPr fontId="2"/>
  </si>
  <si>
    <t>Parts Name</t>
    <phoneticPr fontId="2"/>
  </si>
  <si>
    <t>Name of Material</t>
    <phoneticPr fontId="2"/>
  </si>
  <si>
    <t>Weight of Component (grams) in column</t>
    <phoneticPr fontId="2"/>
  </si>
  <si>
    <t>g</t>
    <phoneticPr fontId="2"/>
  </si>
  <si>
    <t>Material (conposition)</t>
    <phoneticPr fontId="2"/>
  </si>
  <si>
    <t>Content part</t>
    <phoneticPr fontId="2"/>
  </si>
  <si>
    <t>Material of Content part</t>
    <phoneticPr fontId="2"/>
  </si>
  <si>
    <t>Weight of Content part (grams)</t>
    <phoneticPr fontId="2"/>
  </si>
  <si>
    <t>mg</t>
    <phoneticPr fontId="2"/>
  </si>
  <si>
    <t>Purpose of usage</t>
    <phoneticPr fontId="2"/>
  </si>
  <si>
    <t>Replacement plans in the future</t>
    <phoneticPr fontId="2"/>
  </si>
  <si>
    <r>
      <t xml:space="preserve"> </t>
    </r>
    <r>
      <rPr>
        <b/>
        <sz val="11"/>
        <rFont val="Arial"/>
        <family val="2"/>
      </rPr>
      <t>[1] Company information</t>
    </r>
    <phoneticPr fontId="2"/>
  </si>
  <si>
    <t>*</t>
  </si>
  <si>
    <t>[7]</t>
    <phoneticPr fontId="2"/>
  </si>
  <si>
    <t>[8]</t>
    <phoneticPr fontId="2"/>
  </si>
  <si>
    <r>
      <t xml:space="preserve">SVHC Contained ?
</t>
    </r>
    <r>
      <rPr>
        <b/>
        <i/>
        <sz val="12"/>
        <rFont val="Arial"/>
        <family val="2"/>
      </rPr>
      <t>Select Yes or No</t>
    </r>
    <phoneticPr fontId="2"/>
  </si>
  <si>
    <t>Acrylamide</t>
  </si>
  <si>
    <t>31)</t>
  </si>
  <si>
    <t>32)</t>
  </si>
  <si>
    <t>33)</t>
  </si>
  <si>
    <t>34)</t>
  </si>
  <si>
    <t>35)</t>
  </si>
  <si>
    <t>36)</t>
  </si>
  <si>
    <t>37)</t>
  </si>
  <si>
    <t>38)</t>
  </si>
  <si>
    <t>Trichloroethylene</t>
  </si>
  <si>
    <t>Boric acid</t>
  </si>
  <si>
    <t>Disodium tetraborate, anhydrous</t>
  </si>
  <si>
    <t>Tetraboron disodium heptaoxide, hydrate</t>
  </si>
  <si>
    <t>Sodium chromate</t>
  </si>
  <si>
    <t>Potassium chromate</t>
  </si>
  <si>
    <t>Ammonium dichromate</t>
  </si>
  <si>
    <t>Potassium dichromate</t>
  </si>
  <si>
    <t>79-01-6</t>
  </si>
  <si>
    <t>12267-73-1</t>
  </si>
  <si>
    <t>7775-11-3</t>
  </si>
  <si>
    <t>7789-00-6</t>
  </si>
  <si>
    <t>7789-09-5</t>
  </si>
  <si>
    <t>7778-50-9</t>
  </si>
  <si>
    <t>JAMP-SN0007
(JAMP-SN)</t>
  </si>
  <si>
    <t>JAMP-SN0055
(JAMP-SN)</t>
  </si>
  <si>
    <t>39)</t>
  </si>
  <si>
    <t>40)</t>
  </si>
  <si>
    <t>41)</t>
  </si>
  <si>
    <t>42)</t>
  </si>
  <si>
    <t>43)</t>
  </si>
  <si>
    <t>44)</t>
  </si>
  <si>
    <t>45)</t>
  </si>
  <si>
    <t>Cobalt(II) sulphate</t>
  </si>
  <si>
    <t>Cobalt(II) dinitrate</t>
  </si>
  <si>
    <t>Cobalt(II) carbonate</t>
  </si>
  <si>
    <t>Cobalt(II) diacetate</t>
  </si>
  <si>
    <t>2-Methoxyethanol</t>
  </si>
  <si>
    <t>2-Ethoxyethanol</t>
  </si>
  <si>
    <t>Chromium trioxide</t>
  </si>
  <si>
    <t>10124-43-3</t>
  </si>
  <si>
    <t>10141-05-6</t>
  </si>
  <si>
    <t>513-79-1</t>
  </si>
  <si>
    <t>71-48-7</t>
  </si>
  <si>
    <t>109-86-4</t>
  </si>
  <si>
    <t>110-80-5</t>
  </si>
  <si>
    <t>1333-82-0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</si>
  <si>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</si>
  <si>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</si>
  <si>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</si>
  <si>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</si>
  <si>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</si>
  <si>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</si>
  <si>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</si>
  <si>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</si>
  <si>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</si>
  <si>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</si>
  <si>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</si>
  <si>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CAS No.</t>
    <phoneticPr fontId="2"/>
  </si>
  <si>
    <t>MMXP8216B</t>
    <phoneticPr fontId="2"/>
  </si>
  <si>
    <t>PXXZ360J1-XA</t>
    <phoneticPr fontId="2"/>
  </si>
  <si>
    <t>efg@XX.co.jp</t>
  </si>
  <si>
    <t>aabbcc@XX.co.jp</t>
  </si>
  <si>
    <t>47)</t>
  </si>
  <si>
    <t>48)</t>
  </si>
  <si>
    <t>49)</t>
  </si>
  <si>
    <t>50)</t>
  </si>
  <si>
    <t>51)</t>
  </si>
  <si>
    <t>52)</t>
  </si>
  <si>
    <t>2-ethoxyethyl acetate</t>
  </si>
  <si>
    <t>Strontium chromate</t>
  </si>
  <si>
    <t xml:space="preserve">1,2-Benzenedicarboxylic acid, di-C7-11-branched and linear alkyl esters (DHNUP) </t>
  </si>
  <si>
    <t>Hydrazine</t>
  </si>
  <si>
    <t>1-methyl-2-pyrrolidone</t>
  </si>
  <si>
    <t xml:space="preserve">1,2,3-trichloropropane </t>
  </si>
  <si>
    <t>1,2-Benzenedicarboxylic acid, di-C6-8-branched alkyl esters, C7-rich (DIHP)</t>
  </si>
  <si>
    <t>111-15-9</t>
  </si>
  <si>
    <t>7789-06-2</t>
  </si>
  <si>
    <t>68515-42-4</t>
  </si>
  <si>
    <t>302-01-2,7803-57-8</t>
  </si>
  <si>
    <t>872-50-4</t>
  </si>
  <si>
    <t>96-18-4</t>
  </si>
  <si>
    <t>71888-89-6</t>
  </si>
  <si>
    <t>XX Industry Co., Ltd.</t>
  </si>
  <si>
    <t>Product Department</t>
  </si>
  <si>
    <t>John Smith</t>
  </si>
  <si>
    <t xml:space="preserve">Joe Bloggs </t>
  </si>
  <si>
    <t>079-252-XXXX / 079-252-XXXX</t>
  </si>
  <si>
    <t>54)</t>
  </si>
  <si>
    <t>55)</t>
  </si>
  <si>
    <t>56)</t>
  </si>
  <si>
    <t>57)</t>
  </si>
  <si>
    <t>58)</t>
  </si>
  <si>
    <t>59)</t>
  </si>
  <si>
    <t>60)</t>
  </si>
  <si>
    <t>61)</t>
  </si>
  <si>
    <t>62)</t>
  </si>
  <si>
    <t>63)</t>
  </si>
  <si>
    <t>64)</t>
  </si>
  <si>
    <t>65)</t>
  </si>
  <si>
    <t>66)</t>
  </si>
  <si>
    <t>71)</t>
  </si>
  <si>
    <t>72)</t>
  </si>
  <si>
    <t>Pentazinc chromate octahydroxide</t>
  </si>
  <si>
    <t>Potassium hydroxyoctaoxodizincatedichromate</t>
  </si>
  <si>
    <t>Dichromium tris(chromate)</t>
  </si>
  <si>
    <t>Lead styphnate</t>
  </si>
  <si>
    <t>Lead diazide, Lead azide</t>
  </si>
  <si>
    <t>Lead dipicrate</t>
  </si>
  <si>
    <t>Phenolphthalein</t>
  </si>
  <si>
    <t>2,2'-dichloro-4,4'-methylenedianiline</t>
  </si>
  <si>
    <t>N,N-dimethylacetamide</t>
  </si>
  <si>
    <t>Trilead diarsenate</t>
  </si>
  <si>
    <t>Calcium arsenate</t>
  </si>
  <si>
    <t>Arsenic acid</t>
  </si>
  <si>
    <t>Bis(2-methoxyethyl) ether</t>
  </si>
  <si>
    <t>1,2-dichloroethane</t>
  </si>
  <si>
    <t>4-(1,1,3,3-Tetramethylbutyl)phenol; 4-tert-octyl phenol</t>
  </si>
  <si>
    <t>2-Methoxyaniline; o-Anisidine</t>
  </si>
  <si>
    <t>Bis(2-methoxyethyl) phthalate</t>
  </si>
  <si>
    <t>Formaldehyde, oligomeric reaction products with aniline (technical MDA)</t>
  </si>
  <si>
    <t>49663-84-5</t>
  </si>
  <si>
    <t>11103-86-9</t>
  </si>
  <si>
    <t>24613-89-6</t>
  </si>
  <si>
    <t>15245-44-0</t>
  </si>
  <si>
    <t>13424-46-9</t>
  </si>
  <si>
    <t>6477-64-1</t>
  </si>
  <si>
    <t>77-09-8</t>
  </si>
  <si>
    <t>101-14-4</t>
  </si>
  <si>
    <t>127-19-5</t>
  </si>
  <si>
    <t>3687-31-8</t>
  </si>
  <si>
    <t>7778-44-1</t>
  </si>
  <si>
    <t>7778-39-4</t>
  </si>
  <si>
    <t>111-96-6</t>
  </si>
  <si>
    <t>107-06-2</t>
  </si>
  <si>
    <t>140-66-9</t>
  </si>
  <si>
    <t>90-04-0</t>
  </si>
  <si>
    <t>117-82-8</t>
  </si>
  <si>
    <t>25214-70-4</t>
  </si>
  <si>
    <t>Zirconia Aluminosilicate Refractory Ceramic Fibres</t>
  </si>
  <si>
    <t>Aluminosilicate Refractory Ceramic Fibres</t>
  </si>
  <si>
    <t>[20]</t>
  </si>
  <si>
    <t>[21]</t>
    <phoneticPr fontId="2"/>
  </si>
  <si>
    <t>ppm</t>
    <phoneticPr fontId="2"/>
  </si>
  <si>
    <t>wt%</t>
    <phoneticPr fontId="2"/>
  </si>
  <si>
    <r>
      <t>Content level in homogeneous material (ppm)</t>
    </r>
    <r>
      <rPr>
        <sz val="12"/>
        <color indexed="12"/>
        <rFont val="Arial"/>
        <family val="2"/>
      </rPr>
      <t>[Auto]</t>
    </r>
    <phoneticPr fontId="2"/>
  </si>
  <si>
    <t>22)</t>
  </si>
  <si>
    <t>23)</t>
  </si>
  <si>
    <t>26)</t>
  </si>
  <si>
    <t>27)</t>
  </si>
  <si>
    <t>28)</t>
  </si>
  <si>
    <t>29)</t>
  </si>
  <si>
    <t>30)</t>
  </si>
  <si>
    <t>46)</t>
  </si>
  <si>
    <t>53)</t>
  </si>
  <si>
    <t>73)</t>
  </si>
  <si>
    <t>75)</t>
  </si>
  <si>
    <t>77)</t>
  </si>
  <si>
    <t>79)</t>
  </si>
  <si>
    <t>81)</t>
  </si>
  <si>
    <t>83)</t>
  </si>
  <si>
    <t>74)</t>
  </si>
  <si>
    <t>76)</t>
  </si>
  <si>
    <t>78)</t>
  </si>
  <si>
    <t>80)</t>
  </si>
  <si>
    <t>82)</t>
  </si>
  <si>
    <t>[4-[4,4'-bis(dimethylamino) benzhydrylidene]cyclohexa-2,5-dien-1-ylidene]dimethylammonium chloride (C.I. Basic Violet 3) [with ≥ 0.1% of Michler's ketone (EC No. 202-027-5) or Michler's base (EC No. 202-959-2)]</t>
  </si>
  <si>
    <t>1,3,5-tris[(2S and 2R)-2,3-epoxypropyl]-1,3,5-triazine-2,4,6-(1H,3H,5H)-trione (β-TGIC)</t>
  </si>
  <si>
    <t>1,2-bis(2-methoxyethoxy)ethane (TEGDME; triglyme)</t>
  </si>
  <si>
    <t>4,4'-bis(dimethylamino)-4''-(methylamino)trityl alcohol [with ≥ 0.1% of Michler's ketone (EC No. 202-027-5) or Michler's base (EC No. 202-959-2)]</t>
  </si>
  <si>
    <t>Lead(II) bis(methanesulfonate)</t>
  </si>
  <si>
    <t>1,2-dimethoxyethane; ethylene glycol dimethyl ether (EGDME)</t>
  </si>
  <si>
    <t>Diboron trioxide</t>
  </si>
  <si>
    <t>α,α-Bis[4-(dimethylamino)phenyl]-4 (phenylamino)naphthalene-1-methanol (C.I. Solvent Blue 4) [with ≥ 0.1% of Michler's ketone (EC No. 202-027-5) or Michler's base (EC No. 202-959-2)]</t>
  </si>
  <si>
    <t>1,3,5-Tris(oxiran-2-ylmethyl)-1,3,5-triazinane-2,4,6-trione (TGIC)</t>
  </si>
  <si>
    <t>4,4'-bis(dimethylamino)benzophenone (Michler’s ketone)</t>
  </si>
  <si>
    <t>N,N,N',N'-tetramethyl-4,4'-methylenedianiline (Michler’s base)</t>
  </si>
  <si>
    <t>[4-[[4-anilino-1-naphthyl][4-(dimethylamino)phenyl]methylene]cyclohexa-2,5-dien-1-ylidene] dimethylammonium chloride (C.I. Basic Blue 26) [with ≥ 0.1% of Michler's ketone (EC No. 202-027-5) or Michler's base (EC No. 202-959-2)]</t>
  </si>
  <si>
    <t>Formamide</t>
  </si>
  <si>
    <t>548-62-9</t>
  </si>
  <si>
    <t>59653-74-6</t>
  </si>
  <si>
    <t>112-49-2</t>
  </si>
  <si>
    <t>561-41-1</t>
  </si>
  <si>
    <t>17570-76-2</t>
  </si>
  <si>
    <t>110-71-4</t>
  </si>
  <si>
    <t>1303-86-2</t>
  </si>
  <si>
    <t>6786-83-0</t>
  </si>
  <si>
    <t>2451-62-9</t>
  </si>
  <si>
    <t>90-94-8</t>
  </si>
  <si>
    <t>101-61-1</t>
  </si>
  <si>
    <t>2580-56-5</t>
  </si>
  <si>
    <t>75-12-7</t>
  </si>
  <si>
    <t>No. Not Containd. This article is confirmed NOT to contain any declarable substances within the SVHC of REACH regulation.</t>
    <phoneticPr fontId="2"/>
  </si>
  <si>
    <t>No.</t>
    <phoneticPr fontId="2"/>
  </si>
  <si>
    <t>Chemical Substance</t>
    <phoneticPr fontId="2"/>
  </si>
  <si>
    <t>1)</t>
    <phoneticPr fontId="2"/>
  </si>
  <si>
    <t>7646-79-9</t>
    <phoneticPr fontId="2"/>
  </si>
  <si>
    <t>5-tert-butyl-2,4,6-trinitro-m-xylene  (musk xylene)</t>
    <phoneticPr fontId="2"/>
  </si>
  <si>
    <t>Bis (2-ethyl(hexyl)phthalate)  (DEHP)</t>
    <phoneticPr fontId="2"/>
  </si>
  <si>
    <t>Hexabromocyclododecane  (HBCDD)</t>
    <phoneticPr fontId="2"/>
  </si>
  <si>
    <t>25637-99-4,3194-55-6,134237-50-6,
134237-51-7,134237-52-8</t>
    <phoneticPr fontId="2"/>
  </si>
  <si>
    <t>Alkanes, C10-13, chloro  (Short Chain Chlorinated Paraffins)</t>
    <phoneticPr fontId="2"/>
  </si>
  <si>
    <t>16)</t>
    <phoneticPr fontId="2"/>
  </si>
  <si>
    <t>17)</t>
    <phoneticPr fontId="2"/>
  </si>
  <si>
    <t>18)</t>
    <phoneticPr fontId="2"/>
  </si>
  <si>
    <t>19)</t>
    <phoneticPr fontId="2"/>
  </si>
  <si>
    <t>21)</t>
    <phoneticPr fontId="2"/>
  </si>
  <si>
    <t>24)</t>
    <phoneticPr fontId="2"/>
  </si>
  <si>
    <t>25)</t>
    <phoneticPr fontId="2"/>
  </si>
  <si>
    <t>79-06-1</t>
    <phoneticPr fontId="2"/>
  </si>
  <si>
    <t>10043-35-3,11113-50-1</t>
    <phoneticPr fontId="2"/>
  </si>
  <si>
    <t>1303-96-4,1330-43-4,12179-04-3</t>
    <phoneticPr fontId="2"/>
  </si>
  <si>
    <t>Chromic acid, Dichromic acid,Oligomers of chromic acid and dichromic acid</t>
    <phoneticPr fontId="2"/>
  </si>
  <si>
    <t>7738-94-5, 13530-68-2,
JAMP-SN0071(JAMP-SN)</t>
    <phoneticPr fontId="2"/>
  </si>
  <si>
    <t>67)</t>
    <phoneticPr fontId="2"/>
  </si>
  <si>
    <t xml:space="preserve">Zirconia Aluminosilicate Refractory Ceramic Fibresare fibres covered by index number 650-017-00-8 in Annex VI, part 3, table 3.1 of Regulation (EC) No 1272/2008 of the European Parliament and of the Council of 16 December 2008 on classification, </t>
    <phoneticPr fontId="2"/>
  </si>
  <si>
    <t>labelling and packaging of substances and mixtures, and fulfil the three following conditions:</t>
    <phoneticPr fontId="2"/>
  </si>
  <si>
    <t xml:space="preserve">a) oxides of aluminium, silicon and zirconium are the main components present (in the fibres) within variable concentration ranges 
b) fibres have a length weighted geometric mean diameter less two standard geometric errors of 6 or less micrometres (µm). </t>
    <phoneticPr fontId="2"/>
  </si>
  <si>
    <t>c) alkaline oxide and alkali earth oxide (Na2O+K2O+CaO+MgO+BaO) content less or equal to 18% by weight</t>
    <phoneticPr fontId="2"/>
  </si>
  <si>
    <t>68)</t>
    <phoneticPr fontId="2"/>
  </si>
  <si>
    <t xml:space="preserve">Aluminosilicate Refractory Ceramic Fibresare fibres covered by index number 650-017-00-8 in Annex VI, part 3, table 3.1 of Regulation (EC) No 1272/2008 of the European Parliament and of the Council of 16 December 2008 on classification, </t>
    <phoneticPr fontId="2"/>
  </si>
  <si>
    <t xml:space="preserve">labelling and packaging of substances and mixtures, and fulfil the three following conditions: </t>
    <phoneticPr fontId="2"/>
  </si>
  <si>
    <t xml:space="preserve">a) oxides of aluminium and silicon are the main components present (in the fibres) within variable concentration ranges 
b) fibres have a length weighted geometric mean diameter less two standard geometric errors of 6 or less micrometres (µm) </t>
    <phoneticPr fontId="2"/>
  </si>
  <si>
    <t>69)</t>
    <phoneticPr fontId="2"/>
  </si>
  <si>
    <t>70)</t>
    <phoneticPr fontId="2"/>
  </si>
  <si>
    <t>84)</t>
    <phoneticPr fontId="2"/>
  </si>
  <si>
    <t>Plasticizer</t>
  </si>
  <si>
    <t>85)</t>
  </si>
  <si>
    <t>Bis(pentabromophenyl) ether (decabromodiphenyl ether; DecaBDE)</t>
  </si>
  <si>
    <t>86)</t>
  </si>
  <si>
    <t>Pentacosafluorotridecanoic acid</t>
  </si>
  <si>
    <t>87)</t>
  </si>
  <si>
    <t>Tricosafluorododecanoic acid</t>
  </si>
  <si>
    <t>88)</t>
  </si>
  <si>
    <t>Henicosafluoroundecanoic acid</t>
  </si>
  <si>
    <t>89)</t>
  </si>
  <si>
    <t>Heptacosafluorotetradecanoic acid</t>
  </si>
  <si>
    <t>90)</t>
  </si>
  <si>
    <t>Diazene-1,2-dicarboxamide (C,C'-azodi(formamide))</t>
  </si>
  <si>
    <t>91)</t>
  </si>
  <si>
    <t>Cyclohexane-1,2-dicarboxylic anhydride [1]</t>
  </si>
  <si>
    <t>cis-cyclohexane-1,2-dicarboxylic anhydride [2]</t>
  </si>
  <si>
    <t>trans-cyclohexane-1,2-dicarboxylic anhydride [3]</t>
  </si>
  <si>
    <t>[The individual cis- [2] and trans- [3] isomer substances and all possible combinations of the cis- and trans-isomers [1] are covered by this entry].</t>
  </si>
  <si>
    <t>92)</t>
  </si>
  <si>
    <t>Hexahydromethylphthalic anhydride [1],</t>
  </si>
  <si>
    <t>Hexahydro-4-methylphthalic anhydride [2],</t>
  </si>
  <si>
    <t>Hexahydro-1-methylphthalic anhydride [3],</t>
  </si>
  <si>
    <t>Hexahydro-3-methylphthalic anhydride [4]</t>
  </si>
  <si>
    <t>[The individual isomers [2], [3] and [4] (including their cis- and trans- stereo isomeric forms) and all possible combinations of the isomers [1] are covered by this entry]</t>
  </si>
  <si>
    <t>93)</t>
  </si>
  <si>
    <t>4-Nonylphenol, branched and linear</t>
  </si>
  <si>
    <t>[substances with a linear and/or branched alkyl chain with a carbon number of 9 covalently bound in position 4 to phenol, covering also UVCB- and well-defined substances which include any of the individual isomers or a combination thereof]</t>
  </si>
  <si>
    <t>94)</t>
  </si>
  <si>
    <t>4-(1,1,3,3-tetramethylbutyl)phenol, ethoxylated</t>
  </si>
  <si>
    <t>[covering well-defined substances and UVCB substances, polymers and homologues]</t>
  </si>
  <si>
    <t>95)</t>
  </si>
  <si>
    <t>Methoxyacetic acid</t>
  </si>
  <si>
    <t>96)</t>
  </si>
  <si>
    <t>N,N-dimethylformamide</t>
  </si>
  <si>
    <t>97)</t>
  </si>
  <si>
    <t>Dibutyltin dichloride (DBTC) ※3</t>
  </si>
  <si>
    <t>98)</t>
  </si>
  <si>
    <t>Lead monoxide (Lead oxide)</t>
  </si>
  <si>
    <t>99)</t>
  </si>
  <si>
    <t>Orange lead (Lead tetroxide)</t>
  </si>
  <si>
    <t>100)</t>
  </si>
  <si>
    <t>Lead bis(tetrafluoroborate)</t>
  </si>
  <si>
    <t>101)</t>
  </si>
  <si>
    <t>Trilead bis(carbonate)dihydroxide</t>
  </si>
  <si>
    <t>102)</t>
  </si>
  <si>
    <t>Lead titanium trioxide</t>
  </si>
  <si>
    <t>103)</t>
  </si>
  <si>
    <t>Lead titanium zirconium oxide</t>
  </si>
  <si>
    <t>104)</t>
  </si>
  <si>
    <t>Silicic acid, lead salt</t>
  </si>
  <si>
    <t>105)</t>
  </si>
  <si>
    <t>Silicic acid (H2Si2O5), barium salt (1:1), lead-doped</t>
  </si>
  <si>
    <t xml:space="preserve">[with lead (Pb) content above the applicable generic concentration limit for 'toxicity for reproduction' Repr. 1A (CLP) or category 1 (DSD); </t>
  </si>
  <si>
    <t>the substance is a member of the group entry of lead compounds, with index number 082-001-00-6 in Regulation (EC) No 1272/2008]</t>
  </si>
  <si>
    <t>106)</t>
  </si>
  <si>
    <t>1-bromopropane (n-propyl bromide)</t>
  </si>
  <si>
    <t>107)</t>
  </si>
  <si>
    <t>Methyloxirane (Propylene oxide)</t>
  </si>
  <si>
    <t>108)</t>
  </si>
  <si>
    <t>1,2-Benzenedicarboxylic acid, dipentylester, branched and linear</t>
  </si>
  <si>
    <t>109)</t>
  </si>
  <si>
    <t>Diisopentylphthalate (DIPP)</t>
  </si>
  <si>
    <t>110)</t>
  </si>
  <si>
    <t>N-pentyl-isopentylphthalate</t>
  </si>
  <si>
    <t>111)</t>
  </si>
  <si>
    <t>1,2-diethoxyethane</t>
  </si>
  <si>
    <t>112)</t>
  </si>
  <si>
    <t>Acetic acid, lead salt, basic</t>
  </si>
  <si>
    <t>113)</t>
  </si>
  <si>
    <t>Lead oxide sulfate</t>
  </si>
  <si>
    <t>114)</t>
  </si>
  <si>
    <t>[Phthalato(2-)]dioxotrilead</t>
  </si>
  <si>
    <t>115)</t>
  </si>
  <si>
    <t>Dioxobis(stearato)trilead</t>
  </si>
  <si>
    <t>116)</t>
  </si>
  <si>
    <t>Fatty acids, C16-18, lead salts</t>
  </si>
  <si>
    <t>117)</t>
  </si>
  <si>
    <t>Lead cynamidate</t>
  </si>
  <si>
    <t>118)</t>
  </si>
  <si>
    <t>Lead dinitrate</t>
  </si>
  <si>
    <t>119)</t>
  </si>
  <si>
    <t>Pentalead tetraoxide sulphate</t>
  </si>
  <si>
    <t>120)</t>
  </si>
  <si>
    <t>Pyrochlore, antimony lead yellow</t>
  </si>
  <si>
    <t>121)</t>
  </si>
  <si>
    <t>Sulfurous acid, lead salt, dibasic</t>
  </si>
  <si>
    <t>122)</t>
  </si>
  <si>
    <t>Tetraethyllead</t>
  </si>
  <si>
    <t>123)</t>
  </si>
  <si>
    <t>Tetralead trioxide sulphate</t>
  </si>
  <si>
    <t>124)</t>
  </si>
  <si>
    <t>Trilead dioxide phosphonate</t>
  </si>
  <si>
    <t>125)</t>
  </si>
  <si>
    <t>Furan</t>
  </si>
  <si>
    <t>126)</t>
  </si>
  <si>
    <t>Diethyl sulphate</t>
  </si>
  <si>
    <t>127)</t>
  </si>
  <si>
    <t>Dimethyl sulphate</t>
  </si>
  <si>
    <t>128)</t>
  </si>
  <si>
    <t>3-ethyl-2-methyl-2-(3-methylbutyl)-1,3-oxazolidine</t>
  </si>
  <si>
    <t>129)</t>
  </si>
  <si>
    <t>Dinoseb (6-sec-butyl-2,4-dinitrophenol)</t>
  </si>
  <si>
    <t>130)</t>
  </si>
  <si>
    <t>4,4'-methylenedi-o-toluidine</t>
  </si>
  <si>
    <t>131)</t>
  </si>
  <si>
    <t>4,4'-oxydianiline and its salts</t>
  </si>
  <si>
    <t>132)</t>
  </si>
  <si>
    <t>4-aminoazobenzene</t>
  </si>
  <si>
    <t>133)</t>
  </si>
  <si>
    <t>4-methyl-m-phenylenediamine (toluene-2,4-diamine)</t>
  </si>
  <si>
    <t>134)</t>
  </si>
  <si>
    <t>6-methoxy-m-toluidine (p-cresidine)</t>
  </si>
  <si>
    <t>135)</t>
  </si>
  <si>
    <t>Biphenyl-4-ylamine</t>
  </si>
  <si>
    <t>136)</t>
  </si>
  <si>
    <t>o-aminoazotoluene [(4-o-tolylazo-o-toluidine])</t>
  </si>
  <si>
    <t>137)</t>
  </si>
  <si>
    <t>o-toluidine</t>
  </si>
  <si>
    <t>138)</t>
  </si>
  <si>
    <t>N-methylacetamide</t>
  </si>
  <si>
    <t>1163-19-5</t>
  </si>
  <si>
    <t>72629-94-8</t>
  </si>
  <si>
    <t>307-55-1</t>
  </si>
  <si>
    <t>2058-94-8</t>
  </si>
  <si>
    <t>376-06-7</t>
  </si>
  <si>
    <t>123-77-3</t>
  </si>
  <si>
    <t>85-42-7,</t>
  </si>
  <si>
    <t>13149-00-3,</t>
  </si>
  <si>
    <t>14166-21-3</t>
  </si>
  <si>
    <t>25550-51-0,</t>
  </si>
  <si>
    <t>19438-60-9,</t>
  </si>
  <si>
    <t>48122-14-1,</t>
  </si>
  <si>
    <t>57110-29-9</t>
  </si>
  <si>
    <t>JAMP-SN0082 (JAMP-SN)</t>
  </si>
  <si>
    <t>JAMP-SN0081 (JAMP-SN)</t>
  </si>
  <si>
    <t>625-45-6</t>
  </si>
  <si>
    <t>68-12-2</t>
  </si>
  <si>
    <t>683-18-1</t>
  </si>
  <si>
    <t>1317-36-8</t>
  </si>
  <si>
    <t>1314-41-6</t>
  </si>
  <si>
    <t>13814-96-5</t>
  </si>
  <si>
    <t>1319-46-6</t>
  </si>
  <si>
    <t>12060-00-3</t>
  </si>
  <si>
    <t>12626-81-2</t>
  </si>
  <si>
    <t>11120-22-2</t>
  </si>
  <si>
    <t>68784-75-8</t>
  </si>
  <si>
    <t>106-94-5</t>
  </si>
  <si>
    <t>75-56-9</t>
  </si>
  <si>
    <t>84777-06-0</t>
  </si>
  <si>
    <t>605-50-5</t>
  </si>
  <si>
    <t>776297-69-9</t>
  </si>
  <si>
    <t>629-14-1</t>
  </si>
  <si>
    <t>51404-69-4</t>
  </si>
  <si>
    <t>12036-76-9</t>
  </si>
  <si>
    <t>69011-06-9</t>
  </si>
  <si>
    <t>12578-12-0</t>
  </si>
  <si>
    <t>91031-62-8</t>
  </si>
  <si>
    <t>20837-86-9</t>
  </si>
  <si>
    <t>10099-74-8</t>
  </si>
  <si>
    <t>12065-90-6</t>
  </si>
  <si>
    <t>8012-00-8</t>
  </si>
  <si>
    <t>62229-08-7</t>
  </si>
  <si>
    <t>78-00-2</t>
  </si>
  <si>
    <t>12202-17-4</t>
  </si>
  <si>
    <t>12141-20-7</t>
  </si>
  <si>
    <t>110-00-9</t>
  </si>
  <si>
    <t>64-67-5</t>
  </si>
  <si>
    <t>77-78-1</t>
  </si>
  <si>
    <t>143860-04-2</t>
  </si>
  <si>
    <t>88-85-7</t>
  </si>
  <si>
    <t>838-88-0</t>
  </si>
  <si>
    <t>101-80-4</t>
  </si>
  <si>
    <t>60-09-3</t>
  </si>
  <si>
    <t>95-80-7</t>
  </si>
  <si>
    <t>120-71-8</t>
  </si>
  <si>
    <t>92-67-1</t>
  </si>
  <si>
    <t>97-56-3</t>
  </si>
  <si>
    <t>95-53-4</t>
  </si>
  <si>
    <t>79-16-3</t>
  </si>
  <si>
    <t>139)</t>
  </si>
  <si>
    <t>140)</t>
  </si>
  <si>
    <t>141)</t>
  </si>
  <si>
    <t>142)</t>
  </si>
  <si>
    <t>143)</t>
  </si>
  <si>
    <t>144)</t>
    <phoneticPr fontId="2"/>
  </si>
  <si>
    <t>Cadmium</t>
  </si>
  <si>
    <t>Cadmium oxide</t>
  </si>
  <si>
    <t>Ammonium pentadecafluorooctanoate (APFO)</t>
  </si>
  <si>
    <t>Pentadecafluorooctanoic acid (PFOA)</t>
  </si>
  <si>
    <t>Dipentyl phthalate (DPP)</t>
  </si>
  <si>
    <t>4-Nonylphenol, branched and linear, ethoxylated</t>
  </si>
  <si>
    <t>7440-43-9</t>
  </si>
  <si>
    <t>1306-19-0</t>
  </si>
  <si>
    <t>3825-26-1 </t>
  </si>
  <si>
    <t>335-67-1</t>
  </si>
  <si>
    <t>131-18-0</t>
  </si>
  <si>
    <t>JAMP-SN0083 (JAMP-SN)</t>
    <phoneticPr fontId="2"/>
  </si>
  <si>
    <t>[substances with a linear and/or branched alkyl chain with a carbon number of 9 covalently bound in position 4 to phenol, ethoxylated covering UVCB-</t>
    <phoneticPr fontId="2"/>
  </si>
  <si>
    <t>and well-defined substances, polymers and homologues, which include any of the individual isomers and/or combinations thereof]</t>
    <phoneticPr fontId="2"/>
  </si>
  <si>
    <t>7789-12-0,10588-01-9</t>
    <phoneticPr fontId="2"/>
  </si>
  <si>
    <t>[2]Issuing Company Item Number</t>
    <phoneticPr fontId="2"/>
  </si>
  <si>
    <t>[4]Ushio Code</t>
    <phoneticPr fontId="2"/>
  </si>
  <si>
    <t>[5]Specifications/Drawing No.</t>
    <phoneticPr fontId="2"/>
  </si>
  <si>
    <t>[6]Weight of target puroduct(grams)</t>
    <phoneticPr fontId="2"/>
  </si>
  <si>
    <t>[3]Ushio Item Number</t>
    <phoneticPr fontId="2"/>
  </si>
  <si>
    <t>145)</t>
    <phoneticPr fontId="2"/>
  </si>
  <si>
    <t>146)</t>
    <phoneticPr fontId="2"/>
  </si>
  <si>
    <t>147)</t>
    <phoneticPr fontId="2"/>
  </si>
  <si>
    <t>148)</t>
  </si>
  <si>
    <t>149)</t>
  </si>
  <si>
    <t>150)</t>
  </si>
  <si>
    <t>151)</t>
    <phoneticPr fontId="2"/>
  </si>
  <si>
    <t>Cadmium sulphide</t>
  </si>
  <si>
    <t>Dihexyl phthalate</t>
  </si>
  <si>
    <t>Disodium 3,3'-[[1,1'-biphenyl]-4,4'-diylbis(azo)]bis(4-aminonaphthalene-1-sulphonate) (C.I. DirectRed 28)</t>
  </si>
  <si>
    <t>Disodium 4-amino-3-[[4'-[(2,4-diaminophenyl)azo][1,1'-biphenyl]-4-yl]azo] -5-hydroxy-6-(phenylazo)naphthalene-2,7-disulphonate (C.I.Direct Black 38)</t>
  </si>
  <si>
    <t>Imidazolidine-2-thione;2-imidazoline-2-thiol</t>
  </si>
  <si>
    <t>Lead di(acetate)</t>
  </si>
  <si>
    <t>Trixylyl phosphate</t>
  </si>
  <si>
    <t>1306-23-6</t>
  </si>
  <si>
    <t>84-75-3</t>
  </si>
  <si>
    <t>573-58-0</t>
  </si>
  <si>
    <t>1937-37-7</t>
  </si>
  <si>
    <t>96-45-7</t>
  </si>
  <si>
    <t>301-04-2</t>
  </si>
  <si>
    <t>25155-23-1</t>
  </si>
  <si>
    <t>152)</t>
    <phoneticPr fontId="2"/>
  </si>
  <si>
    <t>153)</t>
    <phoneticPr fontId="2"/>
  </si>
  <si>
    <t>154)</t>
    <phoneticPr fontId="2"/>
  </si>
  <si>
    <t>155)</t>
    <phoneticPr fontId="2"/>
  </si>
  <si>
    <t>10108-64-2</t>
  </si>
  <si>
    <t>68515-50-4</t>
  </si>
  <si>
    <t>7632-04-4</t>
  </si>
  <si>
    <t>15120-21-5, 11138-47-9</t>
    <phoneticPr fontId="2"/>
  </si>
  <si>
    <t>1,2-Benzenedicarboxylic acid, dihexyl ester, branched and linear</t>
    <phoneticPr fontId="2"/>
  </si>
  <si>
    <t>Cadmium chloride</t>
  </si>
  <si>
    <t>Sodium peroxometaborate</t>
  </si>
  <si>
    <t>Sodium perborate; perboric acid, sodium salt</t>
  </si>
  <si>
    <t>Content level in homogeneous material (wt%)</t>
    <phoneticPr fontId="2"/>
  </si>
  <si>
    <r>
      <t>Weight of Content SVHC (milligrams)</t>
    </r>
    <r>
      <rPr>
        <sz val="12"/>
        <color indexed="12"/>
        <rFont val="Arial"/>
        <family val="2"/>
      </rPr>
      <t>[Auto]</t>
    </r>
    <phoneticPr fontId="2"/>
  </si>
  <si>
    <t>Cadmium fluoride</t>
  </si>
  <si>
    <t>Cadmium sulphate</t>
  </si>
  <si>
    <t>2-benzotriazol-2-yl-4,6-di-tert-butylphenol (UV-320)</t>
  </si>
  <si>
    <t>2-(2H-benzotriazol-2-yl)-4,6-ditertpentylphenol (UV-328)</t>
  </si>
  <si>
    <t>2-ethylhexyl 10-ethyl-4,4-dioctyl-7-oxo-8-oxa-3,5-dithia-4-stannatetradecanoate (DOTE)</t>
    <phoneticPr fontId="2"/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</si>
  <si>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  <phoneticPr fontId="2"/>
  </si>
  <si>
    <t>7790-79-6</t>
  </si>
  <si>
    <t>3846-71-7</t>
  </si>
  <si>
    <t>25973-55-1</t>
  </si>
  <si>
    <t>15571-58-1</t>
  </si>
  <si>
    <t>10124-36-4, 31119-53-6</t>
    <phoneticPr fontId="2"/>
  </si>
  <si>
    <t>JAMP-SN0084 (JAMP-SN)</t>
    <phoneticPr fontId="2"/>
  </si>
  <si>
    <t>156)</t>
    <phoneticPr fontId="2"/>
  </si>
  <si>
    <t>157)</t>
    <phoneticPr fontId="2"/>
  </si>
  <si>
    <t>158)</t>
    <phoneticPr fontId="2"/>
  </si>
  <si>
    <t>159)</t>
    <phoneticPr fontId="2"/>
  </si>
  <si>
    <t>160)</t>
    <phoneticPr fontId="2"/>
  </si>
  <si>
    <t>161)</t>
    <phoneticPr fontId="2"/>
  </si>
  <si>
    <t>162)</t>
    <phoneticPr fontId="2"/>
  </si>
  <si>
    <t>163)</t>
    <phoneticPr fontId="2"/>
  </si>
  <si>
    <t>68515-51-5, 68648-93-1</t>
    <phoneticPr fontId="2"/>
  </si>
  <si>
    <t>JAMP-SN0085 (JAMP-SN)</t>
    <phoneticPr fontId="2"/>
  </si>
  <si>
    <r>
      <t xml:space="preserve">1,2-benzenedicarboxylic acid, di-C6-10-alkyl esters;
1,2-benzenedicarboxylic acid, mixed decyl and hexyl and octyl diesters 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 xml:space="preserve"> 0.3% of dihexyl phthalate (EC No. 201-559-5)</t>
    </r>
    <phoneticPr fontId="2"/>
  </si>
  <si>
    <t>5-sec-butyl-2-(2,4-dimethylcyclohex-3-en-1-yl)-5-methyl-1,3-dioxane [1], 5-sec-butyl-2-(4,6-dimethylcyclohex-3-en-1-yl)-5-methyl-1,3-dioxane [2] [covering any of the individual stereoisomers of [1] and [2] or any combination thereof]</t>
    <phoneticPr fontId="2"/>
  </si>
  <si>
    <t>164)</t>
  </si>
  <si>
    <t>165)</t>
  </si>
  <si>
    <t>166)</t>
  </si>
  <si>
    <t>167)</t>
  </si>
  <si>
    <t>168)</t>
    <phoneticPr fontId="2"/>
  </si>
  <si>
    <t>Nitrobenzene</t>
    <phoneticPr fontId="2"/>
  </si>
  <si>
    <t>2,4-di-tert-butyl-6-(5-chlorobenzotriazol-2-yl)phenol (UV-327)</t>
    <phoneticPr fontId="2"/>
  </si>
  <si>
    <t>2-(2H-benzotriazol-2-yl)-4-(tert-butyl)-6-(sec-butyl)phenol (UV-350)</t>
    <phoneticPr fontId="2"/>
  </si>
  <si>
    <t>1,3-propanesultone</t>
    <phoneticPr fontId="2"/>
  </si>
  <si>
    <t>Perfluorononan-1-oic-acid and its sodium and ammonium salts</t>
    <phoneticPr fontId="2"/>
  </si>
  <si>
    <t>98-95-3</t>
  </si>
  <si>
    <t>3864-99-1</t>
  </si>
  <si>
    <t>36437-37-3</t>
  </si>
  <si>
    <t>1120-71-4</t>
  </si>
  <si>
    <t>375-95-1,
21049-39-8,
4149-60-4</t>
  </si>
  <si>
    <t>169)</t>
    <phoneticPr fontId="2"/>
  </si>
  <si>
    <t>Benzo[def]chrysene (Benzo[a]pyrene)</t>
    <phoneticPr fontId="2"/>
  </si>
  <si>
    <t>50-32-8</t>
    <phoneticPr fontId="2"/>
  </si>
  <si>
    <t>170)</t>
    <phoneticPr fontId="2"/>
  </si>
  <si>
    <t>171)</t>
    <phoneticPr fontId="2"/>
  </si>
  <si>
    <t>172)</t>
    <phoneticPr fontId="2"/>
  </si>
  <si>
    <t>173)</t>
    <phoneticPr fontId="2"/>
  </si>
  <si>
    <t>4,4’-isopropylidenediphenol (bisphenol A)</t>
    <phoneticPr fontId="2"/>
  </si>
  <si>
    <t>4-Heptylphenol, branchedand linear 
[substances with a linear and/or branchedalkyl chain with a carbonnumber of 7 covalentlybound predominantly inposition 4 to phenol,covering also UVCB- andwell-defined substanceswhich include any of theindividual isomers or acombination thereof]</t>
    <phoneticPr fontId="2"/>
  </si>
  <si>
    <t>Nonadecafluorodecanoic acid (PFDA) and its sodium and ammonium salts</t>
    <phoneticPr fontId="2"/>
  </si>
  <si>
    <t>p-(1,1-dimethylpropyl)phenol</t>
    <phoneticPr fontId="2"/>
  </si>
  <si>
    <t>80-05-7</t>
    <phoneticPr fontId="2"/>
  </si>
  <si>
    <t>JAMP-SN0089 (JAMP-SN)</t>
    <phoneticPr fontId="2"/>
  </si>
  <si>
    <t>3108-42-7,
335-76-2,
3830-45-3</t>
    <phoneticPr fontId="2"/>
  </si>
  <si>
    <t>80-46-6</t>
    <phoneticPr fontId="2"/>
  </si>
  <si>
    <t>(Note) Please fill in the cell of  " * " especially.</t>
    <phoneticPr fontId="2"/>
  </si>
  <si>
    <t>9)　 Bis (2-ethyl(hexyl)phthalate)  (DEHP)</t>
  </si>
  <si>
    <t>Perfluorohexane-1-sulfonic acid and its salts (PFHxS)</t>
    <phoneticPr fontId="2"/>
  </si>
  <si>
    <t>174)</t>
    <phoneticPr fontId="2"/>
  </si>
  <si>
    <t>JAMP-SN0090 (JAMP-SN)</t>
    <phoneticPr fontId="2"/>
  </si>
  <si>
    <t>XX Electric Co., Ltd.</t>
  </si>
  <si>
    <t xml:space="preserve">CHOKE COIL（INDUCTORS） </t>
  </si>
  <si>
    <t>RCH8011NP-560L</t>
  </si>
  <si>
    <t>Textiles (in polymeric compounds)</t>
  </si>
  <si>
    <t>attached agent</t>
  </si>
  <si>
    <t>Resin</t>
  </si>
  <si>
    <t>Electronic parts Department</t>
  </si>
  <si>
    <t>Chris Tucker</t>
  </si>
  <si>
    <t>Mary Smith</t>
  </si>
  <si>
    <r>
      <t xml:space="preserve">Chemical Substance   </t>
    </r>
    <r>
      <rPr>
        <sz val="12"/>
        <rFont val="ＭＳ Ｐゴシック"/>
        <family val="3"/>
        <charset val="128"/>
      </rPr>
      <t>　　　　</t>
    </r>
    <r>
      <rPr>
        <sz val="12"/>
        <rFont val="Arial"/>
        <family val="2"/>
      </rPr>
      <t xml:space="preserve">Select No. 1) - 174) </t>
    </r>
    <phoneticPr fontId="2"/>
  </si>
  <si>
    <t>175)</t>
  </si>
  <si>
    <t>176)</t>
  </si>
  <si>
    <t>56-55-3,
1718-53-2</t>
    <phoneticPr fontId="2"/>
  </si>
  <si>
    <t>177)</t>
  </si>
  <si>
    <t>Cadmium nitrate</t>
    <phoneticPr fontId="2"/>
  </si>
  <si>
    <t>10325-94-7,
10022-68-1</t>
    <phoneticPr fontId="2"/>
  </si>
  <si>
    <t>178)</t>
  </si>
  <si>
    <t>Cadmium hydroxide</t>
    <phoneticPr fontId="2"/>
  </si>
  <si>
    <t>21041-95-2</t>
    <phoneticPr fontId="2"/>
  </si>
  <si>
    <t>179)</t>
  </si>
  <si>
    <t>Cadmium carbonate</t>
    <phoneticPr fontId="2"/>
  </si>
  <si>
    <t>513-78-0</t>
    <phoneticPr fontId="2"/>
  </si>
  <si>
    <t>180)</t>
  </si>
  <si>
    <t>13560-89-9,
135821-74-8,
135821-03-3</t>
    <phoneticPr fontId="2"/>
  </si>
  <si>
    <t>181)</t>
  </si>
  <si>
    <t>JAMP-SN0091 (JAMP-SN)</t>
    <phoneticPr fontId="2"/>
  </si>
  <si>
    <t>Chrysene</t>
    <phoneticPr fontId="2"/>
  </si>
  <si>
    <t>Benz[a]anthracene</t>
    <phoneticPr fontId="2"/>
  </si>
  <si>
    <t>1,6,7,8,9,14,15,16,17,17,18,18- Dodecachloropentacyclo[12.2.1.16,9.02,13.05,10]octadeca-7,15-diene (“Dechlorane Plus”TM) [covering any of its individual anti- and syn-isomers or any combination thereof]</t>
    <phoneticPr fontId="2"/>
  </si>
  <si>
    <r>
      <t xml:space="preserve">Reaction products of 1,3,4-thiadiazolidine-2,5-dithione, formaldehyde and 4-heptylphenol, branched and linear (RP-HP) [with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>0.1% w/w 4-heptylphenol, branched and linear</t>
    </r>
    <phoneticPr fontId="2"/>
  </si>
  <si>
    <t>218-01-9,
1719-03-5</t>
    <phoneticPr fontId="2"/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</si>
  <si>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1) - 181)</t>
    </r>
    <phoneticPr fontId="2"/>
  </si>
  <si>
    <t>　1) - 181)</t>
  </si>
  <si>
    <t>Attached Table 4     Survey of the Chemical Substance for SVHC of REACH regulation (181)</t>
    <phoneticPr fontId="2"/>
  </si>
  <si>
    <t>*</t>
    <phoneticPr fontId="2"/>
  </si>
  <si>
    <t>*</t>
    <phoneticPr fontId="2"/>
  </si>
  <si>
    <t>wss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</si>
</sst>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2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8">
    <xf numFmtId="0" fontId="0" fillId="0" borderId="0" xfId="0"/>
    <xf numFmtId="0" fontId="7" fillId="0" borderId="0" xfId="0" applyFont="1" applyProtection="1"/>
    <xf numFmtId="0" fontId="7" fillId="2" borderId="0" xfId="0" applyFont="1" applyFill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0" xfId="0" applyFont="1" applyFill="1" applyBorder="1" applyAlignment="1" applyProtection="1">
      <alignment vertical="center" textRotation="255"/>
    </xf>
    <xf numFmtId="0" fontId="9" fillId="0" borderId="2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left" vertical="center" indent="1"/>
    </xf>
    <xf numFmtId="0" fontId="5" fillId="0" borderId="24" xfId="0" applyFont="1" applyFill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vertical="center"/>
    </xf>
    <xf numFmtId="0" fontId="5" fillId="0" borderId="16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horizontal="left" vertical="center" indent="1"/>
    </xf>
    <xf numFmtId="0" fontId="5" fillId="0" borderId="25" xfId="1" applyFont="1" applyBorder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left" vertical="center" indent="1"/>
    </xf>
    <xf numFmtId="0" fontId="5" fillId="0" borderId="14" xfId="0" applyFont="1" applyFill="1" applyBorder="1" applyAlignment="1" applyProtection="1">
      <alignment horizontal="left" vertical="center" indent="1"/>
    </xf>
    <xf numFmtId="0" fontId="5" fillId="0" borderId="15" xfId="0" applyFont="1" applyFill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horizontal="left" vertical="center" indent="1"/>
    </xf>
    <xf numFmtId="0" fontId="5" fillId="0" borderId="27" xfId="1" applyFont="1" applyBorder="1" applyProtection="1">
      <alignment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indent="1"/>
    </xf>
    <xf numFmtId="0" fontId="5" fillId="0" borderId="15" xfId="1" applyFont="1" applyBorder="1" applyAlignment="1" applyProtection="1">
      <alignment horizontal="left" vertical="center" indent="1"/>
    </xf>
    <xf numFmtId="0" fontId="5" fillId="0" borderId="27" xfId="1" applyFont="1" applyBorder="1" applyAlignment="1" applyProtection="1">
      <alignment vertical="center" wrapText="1"/>
    </xf>
    <xf numFmtId="0" fontId="5" fillId="0" borderId="14" xfId="1" applyNumberFormat="1" applyFont="1" applyBorder="1" applyAlignment="1" applyProtection="1">
      <alignment horizontal="left" vertical="center" indent="1"/>
    </xf>
    <xf numFmtId="14" fontId="5" fillId="0" borderId="27" xfId="1" quotePrefix="1" applyNumberFormat="1" applyFont="1" applyBorder="1" applyProtection="1">
      <alignment vertical="center"/>
    </xf>
    <xf numFmtId="0" fontId="3" fillId="0" borderId="27" xfId="1" applyFont="1" applyBorder="1" applyAlignment="1" applyProtection="1">
      <alignment vertical="center"/>
    </xf>
    <xf numFmtId="0" fontId="3" fillId="0" borderId="27" xfId="1" applyFont="1" applyBorder="1" applyAlignment="1" applyProtection="1">
      <alignment vertical="center" wrapText="1"/>
    </xf>
    <xf numFmtId="0" fontId="5" fillId="0" borderId="14" xfId="1" applyFont="1" applyBorder="1" applyAlignment="1" applyProtection="1">
      <alignment vertical="center"/>
    </xf>
    <xf numFmtId="0" fontId="5" fillId="0" borderId="27" xfId="1" applyFont="1" applyBorder="1" applyAlignment="1" applyProtection="1">
      <alignment vertical="center"/>
    </xf>
    <xf numFmtId="14" fontId="5" fillId="0" borderId="14" xfId="1" quotePrefix="1" applyNumberFormat="1" applyFont="1" applyBorder="1" applyAlignment="1" applyProtection="1">
      <alignment horizontal="left" vertical="center" indent="1"/>
    </xf>
    <xf numFmtId="0" fontId="5" fillId="0" borderId="14" xfId="3" applyFont="1" applyBorder="1" applyAlignment="1" applyProtection="1">
      <alignment horizontal="left" vertical="center" indent="1"/>
    </xf>
    <xf numFmtId="0" fontId="5" fillId="0" borderId="15" xfId="3" applyFont="1" applyBorder="1" applyAlignment="1" applyProtection="1">
      <alignment vertical="center"/>
    </xf>
    <xf numFmtId="0" fontId="5" fillId="2" borderId="0" xfId="3" applyFont="1" applyFill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5" fillId="0" borderId="31" xfId="1" applyFont="1" applyBorder="1" applyProtection="1">
      <alignment vertical="center"/>
    </xf>
    <xf numFmtId="0" fontId="5" fillId="0" borderId="37" xfId="3" applyFont="1" applyBorder="1" applyAlignment="1" applyProtection="1">
      <alignment horizontal="left" vertical="center" indent="1"/>
    </xf>
    <xf numFmtId="0" fontId="5" fillId="0" borderId="32" xfId="0" applyFont="1" applyFill="1" applyBorder="1" applyAlignment="1" applyProtection="1">
      <alignment horizontal="left" vertical="center" indent="1"/>
    </xf>
    <xf numFmtId="0" fontId="5" fillId="0" borderId="32" xfId="0" applyFont="1" applyFill="1" applyBorder="1" applyAlignment="1" applyProtection="1">
      <alignment vertical="center"/>
    </xf>
    <xf numFmtId="0" fontId="5" fillId="0" borderId="32" xfId="3" applyFont="1" applyBorder="1" applyAlignment="1" applyProtection="1">
      <alignment vertical="center"/>
    </xf>
    <xf numFmtId="14" fontId="5" fillId="0" borderId="37" xfId="3" applyNumberFormat="1" applyFont="1" applyBorder="1" applyAlignment="1" applyProtection="1">
      <alignment horizontal="left" vertical="center" wrapText="1" indent="1"/>
    </xf>
    <xf numFmtId="14" fontId="5" fillId="0" borderId="38" xfId="3" applyNumberFormat="1" applyFont="1" applyBorder="1" applyAlignment="1" applyProtection="1">
      <alignment vertical="center" wrapText="1"/>
    </xf>
    <xf numFmtId="0" fontId="5" fillId="0" borderId="33" xfId="1" applyFont="1" applyBorder="1" applyAlignment="1" applyProtection="1">
      <alignment horizontal="left" vertical="center" indent="1"/>
    </xf>
    <xf numFmtId="0" fontId="5" fillId="0" borderId="34" xfId="0" applyFont="1" applyFill="1" applyBorder="1" applyAlignment="1" applyProtection="1">
      <alignment horizontal="left" vertical="center" indent="1"/>
    </xf>
    <xf numFmtId="0" fontId="5" fillId="0" borderId="34" xfId="0" applyFont="1" applyFill="1" applyBorder="1" applyAlignment="1" applyProtection="1">
      <alignment vertical="center"/>
    </xf>
    <xf numFmtId="0" fontId="5" fillId="0" borderId="34" xfId="1" applyFont="1" applyBorder="1" applyAlignment="1" applyProtection="1">
      <alignment vertical="center"/>
    </xf>
    <xf numFmtId="0" fontId="5" fillId="0" borderId="35" xfId="1" applyFont="1" applyBorder="1" applyProtection="1">
      <alignment vertical="center"/>
    </xf>
    <xf numFmtId="14" fontId="5" fillId="0" borderId="27" xfId="3" applyNumberFormat="1" applyFont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/>
    </xf>
    <xf numFmtId="0" fontId="5" fillId="0" borderId="28" xfId="3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left" vertical="center" indent="1"/>
    </xf>
    <xf numFmtId="0" fontId="5" fillId="0" borderId="32" xfId="1" applyFont="1" applyBorder="1" applyAlignment="1" applyProtection="1">
      <alignment vertical="center"/>
    </xf>
    <xf numFmtId="0" fontId="5" fillId="0" borderId="38" xfId="1" applyFont="1" applyBorder="1" applyProtection="1">
      <alignment vertical="center"/>
    </xf>
    <xf numFmtId="0" fontId="5" fillId="0" borderId="39" xfId="3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36" xfId="3" applyFont="1" applyBorder="1" applyAlignment="1" applyProtection="1">
      <alignment horizontal="center" vertical="center"/>
    </xf>
    <xf numFmtId="0" fontId="5" fillId="0" borderId="33" xfId="3" applyFont="1" applyBorder="1" applyAlignment="1" applyProtection="1">
      <alignment horizontal="left" vertical="center" indent="1"/>
    </xf>
    <xf numFmtId="0" fontId="5" fillId="0" borderId="34" xfId="3" applyFont="1" applyBorder="1" applyAlignment="1" applyProtection="1">
      <alignment vertical="center"/>
    </xf>
    <xf numFmtId="14" fontId="5" fillId="0" borderId="33" xfId="3" applyNumberFormat="1" applyFont="1" applyBorder="1" applyAlignment="1" applyProtection="1">
      <alignment horizontal="left" vertical="center" wrapText="1" indent="1"/>
    </xf>
    <xf numFmtId="14" fontId="5" fillId="0" borderId="35" xfId="3" applyNumberFormat="1" applyFont="1" applyBorder="1" applyAlignment="1" applyProtection="1">
      <alignment vertical="center" wrapText="1"/>
    </xf>
    <xf numFmtId="0" fontId="5" fillId="0" borderId="29" xfId="3" applyFont="1" applyBorder="1" applyAlignment="1" applyProtection="1">
      <alignment horizontal="left" vertical="center" indent="1"/>
    </xf>
    <xf numFmtId="0" fontId="5" fillId="0" borderId="18" xfId="3" applyFont="1" applyBorder="1" applyAlignment="1" applyProtection="1">
      <alignment vertical="center"/>
    </xf>
    <xf numFmtId="14" fontId="5" fillId="0" borderId="31" xfId="3" applyNumberFormat="1" applyFont="1" applyBorder="1" applyAlignment="1" applyProtection="1">
      <alignment vertical="center" wrapText="1"/>
    </xf>
    <xf numFmtId="0" fontId="5" fillId="0" borderId="42" xfId="3" applyFont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5" fillId="0" borderId="0" xfId="3" applyFont="1" applyBorder="1" applyAlignment="1" applyProtection="1">
      <alignment vertical="center"/>
    </xf>
    <xf numFmtId="14" fontId="5" fillId="0" borderId="43" xfId="3" applyNumberFormat="1" applyFont="1" applyBorder="1" applyAlignment="1" applyProtection="1">
      <alignment vertical="center" wrapText="1"/>
    </xf>
    <xf numFmtId="14" fontId="5" fillId="0" borderId="25" xfId="3" applyNumberFormat="1" applyFont="1" applyBorder="1" applyAlignment="1" applyProtection="1">
      <alignment vertical="center" wrapText="1"/>
    </xf>
    <xf numFmtId="0" fontId="5" fillId="0" borderId="24" xfId="3" applyFont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horizontal="left" vertical="center" indent="1"/>
    </xf>
    <xf numFmtId="0" fontId="5" fillId="0" borderId="16" xfId="3" applyFont="1" applyBorder="1" applyAlignment="1" applyProtection="1">
      <alignment vertical="center"/>
    </xf>
    <xf numFmtId="0" fontId="5" fillId="0" borderId="44" xfId="3" applyFont="1" applyBorder="1" applyAlignment="1" applyProtection="1">
      <alignment horizontal="center" vertical="center"/>
    </xf>
    <xf numFmtId="0" fontId="5" fillId="0" borderId="45" xfId="3" applyFont="1" applyBorder="1" applyAlignment="1" applyProtection="1">
      <alignment horizontal="left" vertical="center" indent="1"/>
    </xf>
    <xf numFmtId="0" fontId="5" fillId="0" borderId="46" xfId="0" applyFont="1" applyFill="1" applyBorder="1" applyAlignment="1" applyProtection="1">
      <alignment horizontal="left" vertical="center" indent="1"/>
    </xf>
    <xf numFmtId="0" fontId="5" fillId="0" borderId="46" xfId="0" applyFont="1" applyFill="1" applyBorder="1" applyAlignment="1" applyProtection="1">
      <alignment vertical="center"/>
    </xf>
    <xf numFmtId="0" fontId="5" fillId="0" borderId="46" xfId="3" applyFont="1" applyBorder="1" applyAlignment="1" applyProtection="1">
      <alignment vertical="center"/>
    </xf>
    <xf numFmtId="14" fontId="5" fillId="0" borderId="45" xfId="3" applyNumberFormat="1" applyFont="1" applyBorder="1" applyAlignment="1" applyProtection="1">
      <alignment horizontal="left" vertical="center" wrapText="1" indent="1"/>
    </xf>
    <xf numFmtId="14" fontId="5" fillId="0" borderId="47" xfId="3" applyNumberFormat="1" applyFont="1" applyBorder="1" applyAlignment="1" applyProtection="1">
      <alignment vertical="center" wrapText="1"/>
    </xf>
    <xf numFmtId="0" fontId="5" fillId="0" borderId="48" xfId="3" applyFont="1" applyBorder="1" applyAlignment="1" applyProtection="1">
      <alignment horizontal="center" vertical="center"/>
    </xf>
    <xf numFmtId="0" fontId="5" fillId="0" borderId="49" xfId="3" applyFont="1" applyBorder="1" applyAlignment="1" applyProtection="1">
      <alignment horizontal="left" vertical="center" indent="1"/>
    </xf>
    <xf numFmtId="0" fontId="5" fillId="0" borderId="50" xfId="0" applyFont="1" applyFill="1" applyBorder="1" applyAlignment="1" applyProtection="1">
      <alignment horizontal="left" vertical="center" indent="1"/>
    </xf>
    <xf numFmtId="0" fontId="5" fillId="0" borderId="50" xfId="0" applyFont="1" applyFill="1" applyBorder="1" applyAlignment="1" applyProtection="1">
      <alignment vertical="center"/>
    </xf>
    <xf numFmtId="0" fontId="5" fillId="0" borderId="50" xfId="3" applyFont="1" applyBorder="1" applyAlignment="1" applyProtection="1">
      <alignment vertical="center"/>
    </xf>
    <xf numFmtId="14" fontId="5" fillId="0" borderId="49" xfId="3" applyNumberFormat="1" applyFont="1" applyBorder="1" applyAlignment="1" applyProtection="1">
      <alignment horizontal="left" vertical="center" wrapText="1" indent="1"/>
    </xf>
    <xf numFmtId="14" fontId="5" fillId="0" borderId="51" xfId="3" applyNumberFormat="1" applyFont="1" applyBorder="1" applyAlignment="1" applyProtection="1">
      <alignment vertical="center" wrapText="1"/>
    </xf>
    <xf numFmtId="0" fontId="5" fillId="0" borderId="53" xfId="3" applyFont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vertical="center"/>
    </xf>
    <xf numFmtId="49" fontId="5" fillId="0" borderId="49" xfId="2" applyNumberFormat="1" applyFont="1" applyBorder="1" applyAlignment="1" applyProtection="1">
      <alignment horizontal="left" vertical="center" indent="1"/>
    </xf>
    <xf numFmtId="49" fontId="5" fillId="0" borderId="51" xfId="2" applyNumberFormat="1" applyFont="1" applyBorder="1" applyProtection="1">
      <alignment vertical="center"/>
    </xf>
    <xf numFmtId="49" fontId="5" fillId="0" borderId="29" xfId="2" applyNumberFormat="1" applyFont="1" applyBorder="1" applyAlignment="1" applyProtection="1">
      <alignment horizontal="left" vertical="center" indent="1"/>
    </xf>
    <xf numFmtId="49" fontId="5" fillId="0" borderId="31" xfId="2" applyNumberFormat="1" applyFont="1" applyBorder="1" applyProtection="1">
      <alignment vertical="center"/>
    </xf>
    <xf numFmtId="49" fontId="5" fillId="0" borderId="14" xfId="2" applyNumberFormat="1" applyFont="1" applyBorder="1" applyAlignment="1" applyProtection="1">
      <alignment horizontal="left" vertical="center" indent="1"/>
    </xf>
    <xf numFmtId="49" fontId="5" fillId="0" borderId="27" xfId="2" applyNumberFormat="1" applyFont="1" applyBorder="1" applyProtection="1">
      <alignment vertical="center"/>
    </xf>
    <xf numFmtId="0" fontId="5" fillId="0" borderId="55" xfId="3" applyFont="1" applyBorder="1" applyAlignment="1" applyProtection="1">
      <alignment horizontal="center" vertical="center"/>
    </xf>
    <xf numFmtId="0" fontId="5" fillId="0" borderId="92" xfId="3" applyFont="1" applyBorder="1" applyAlignment="1" applyProtection="1">
      <alignment horizontal="center" vertical="center"/>
    </xf>
    <xf numFmtId="14" fontId="5" fillId="0" borderId="29" xfId="3" applyNumberFormat="1" applyFont="1" applyBorder="1" applyAlignment="1" applyProtection="1">
      <alignment horizontal="left" vertical="center" wrapText="1" indent="1"/>
    </xf>
    <xf numFmtId="14" fontId="5" fillId="0" borderId="42" xfId="3" applyNumberFormat="1" applyFont="1" applyBorder="1" applyAlignment="1" applyProtection="1">
      <alignment horizontal="left" vertical="center" wrapText="1" indent="1"/>
    </xf>
    <xf numFmtId="14" fontId="5" fillId="0" borderId="24" xfId="3" applyNumberFormat="1" applyFont="1" applyBorder="1" applyAlignment="1" applyProtection="1">
      <alignment horizontal="left" vertical="center" wrapText="1" indent="1"/>
    </xf>
    <xf numFmtId="0" fontId="5" fillId="0" borderId="40" xfId="3" applyFont="1" applyBorder="1" applyAlignment="1" applyProtection="1">
      <alignment horizontal="center" vertical="center"/>
    </xf>
    <xf numFmtId="0" fontId="5" fillId="0" borderId="41" xfId="3" applyFont="1" applyBorder="1" applyAlignment="1" applyProtection="1">
      <alignment horizontal="center" vertical="center"/>
    </xf>
    <xf numFmtId="0" fontId="5" fillId="0" borderId="22" xfId="3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14" fontId="5" fillId="0" borderId="14" xfId="3" applyNumberFormat="1" applyFont="1" applyBorder="1" applyAlignment="1" applyProtection="1">
      <alignment horizontal="left" vertical="center" wrapText="1" indent="1"/>
    </xf>
    <xf numFmtId="0" fontId="5" fillId="0" borderId="14" xfId="1" applyFont="1" applyBorder="1" applyAlignment="1" applyProtection="1">
      <alignment horizontal="left" vertical="center" wrapText="1" indent="1"/>
    </xf>
    <xf numFmtId="0" fontId="5" fillId="0" borderId="14" xfId="1" applyFont="1" applyBorder="1" applyAlignment="1" applyProtection="1">
      <alignment horizontal="left" vertical="center" wrapText="1" indent="1"/>
    </xf>
    <xf numFmtId="0" fontId="5" fillId="0" borderId="15" xfId="1" applyFont="1" applyBorder="1" applyAlignment="1" applyProtection="1">
      <alignment horizontal="left" vertical="center" wrapText="1" indent="1"/>
    </xf>
    <xf numFmtId="0" fontId="5" fillId="0" borderId="9" xfId="1" applyFont="1" applyBorder="1" applyAlignment="1" applyProtection="1">
      <alignment horizontal="left" vertical="center" wrapText="1" indent="1"/>
    </xf>
    <xf numFmtId="49" fontId="5" fillId="0" borderId="14" xfId="2" applyNumberFormat="1" applyFont="1" applyBorder="1" applyAlignment="1" applyProtection="1">
      <alignment horizontal="left" vertical="center" wrapText="1" indent="1"/>
    </xf>
    <xf numFmtId="49" fontId="5" fillId="0" borderId="27" xfId="2" applyNumberFormat="1" applyFont="1" applyBorder="1" applyAlignment="1" applyProtection="1">
      <alignment horizontal="left" vertical="center" wrapText="1" indent="1"/>
    </xf>
    <xf numFmtId="0" fontId="0" fillId="0" borderId="15" xfId="0" applyBorder="1" applyAlignment="1" applyProtection="1">
      <alignment horizontal="left" vertical="center" wrapText="1" indent="1"/>
    </xf>
    <xf numFmtId="49" fontId="5" fillId="0" borderId="49" xfId="2" applyNumberFormat="1" applyFont="1" applyBorder="1" applyAlignment="1" applyProtection="1">
      <alignment horizontal="left" vertical="center" wrapText="1" indent="1"/>
    </xf>
    <xf numFmtId="49" fontId="5" fillId="0" borderId="51" xfId="2" applyNumberFormat="1" applyFont="1" applyBorder="1" applyAlignment="1" applyProtection="1">
      <alignment horizontal="left" vertical="center" wrapText="1" indent="1"/>
    </xf>
    <xf numFmtId="0" fontId="5" fillId="0" borderId="45" xfId="1" applyFont="1" applyBorder="1" applyAlignment="1" applyProtection="1">
      <alignment horizontal="left" vertical="center" wrapText="1" indent="1"/>
    </xf>
    <xf numFmtId="0" fontId="0" fillId="0" borderId="46" xfId="0" applyBorder="1" applyAlignment="1" applyProtection="1">
      <alignment horizontal="left" vertical="center" wrapText="1" indent="1"/>
    </xf>
    <xf numFmtId="49" fontId="5" fillId="0" borderId="45" xfId="2" applyNumberFormat="1" applyFont="1" applyBorder="1" applyAlignment="1" applyProtection="1">
      <alignment horizontal="left" vertical="center" wrapText="1" indent="1"/>
    </xf>
    <xf numFmtId="49" fontId="5" fillId="0" borderId="47" xfId="2" applyNumberFormat="1" applyFont="1" applyBorder="1" applyAlignment="1" applyProtection="1">
      <alignment horizontal="left" vertical="center" wrapText="1" indent="1"/>
    </xf>
    <xf numFmtId="0" fontId="5" fillId="0" borderId="56" xfId="1" applyFont="1" applyBorder="1" applyAlignment="1" applyProtection="1">
      <alignment horizontal="left" vertical="center" wrapText="1" indent="1"/>
    </xf>
    <xf numFmtId="0" fontId="0" fillId="0" borderId="57" xfId="0" applyBorder="1" applyAlignment="1" applyProtection="1">
      <alignment horizontal="left" vertical="center" wrapText="1" indent="1"/>
    </xf>
    <xf numFmtId="49" fontId="5" fillId="0" borderId="56" xfId="2" applyNumberFormat="1" applyFont="1" applyBorder="1" applyAlignment="1" applyProtection="1">
      <alignment horizontal="left" vertical="center" wrapText="1" indent="1"/>
    </xf>
    <xf numFmtId="49" fontId="5" fillId="0" borderId="58" xfId="2" applyNumberFormat="1" applyFont="1" applyBorder="1" applyAlignment="1" applyProtection="1">
      <alignment horizontal="left" vertical="center" wrapText="1" indent="1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33" xfId="1" applyFont="1" applyBorder="1" applyAlignment="1" applyProtection="1">
      <alignment horizontal="left" vertical="center" wrapText="1" indent="1"/>
    </xf>
    <xf numFmtId="0" fontId="0" fillId="0" borderId="34" xfId="0" applyBorder="1" applyAlignment="1" applyProtection="1">
      <alignment horizontal="left" vertical="center" wrapText="1" indent="1"/>
    </xf>
    <xf numFmtId="0" fontId="0" fillId="0" borderId="69" xfId="0" applyBorder="1" applyAlignment="1" applyProtection="1">
      <alignment horizontal="left" vertical="center" wrapText="1" indent="1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176" fontId="12" fillId="0" borderId="59" xfId="0" applyNumberFormat="1" applyFont="1" applyFill="1" applyBorder="1" applyAlignment="1" applyProtection="1">
      <alignment horizontal="center" vertical="center"/>
      <protection locked="0"/>
    </xf>
    <xf numFmtId="176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15" xfId="0" applyNumberFormat="1" applyFont="1" applyFill="1" applyBorder="1" applyAlignment="1" applyProtection="1">
      <alignment horizontal="left" vertical="center"/>
      <protection locked="0"/>
    </xf>
    <xf numFmtId="0" fontId="12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 wrapText="1" inden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176" fontId="5" fillId="0" borderId="67" xfId="0" applyNumberFormat="1" applyFont="1" applyBorder="1" applyAlignment="1" applyProtection="1">
      <alignment horizontal="center" vertical="center"/>
      <protection locked="0"/>
    </xf>
    <xf numFmtId="176" fontId="5" fillId="0" borderId="68" xfId="0" applyNumberFormat="1" applyFont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9" fillId="0" borderId="83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84" xfId="0" applyFont="1" applyFill="1" applyBorder="1" applyAlignment="1" applyProtection="1">
      <alignment horizontal="center" vertical="center"/>
    </xf>
    <xf numFmtId="176" fontId="12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14" fontId="5" fillId="0" borderId="14" xfId="3" applyNumberFormat="1" applyFont="1" applyBorder="1" applyAlignment="1" applyProtection="1">
      <alignment horizontal="left" vertical="center" wrapText="1" indent="1"/>
    </xf>
    <xf numFmtId="14" fontId="5" fillId="0" borderId="27" xfId="3" applyNumberFormat="1" applyFont="1" applyBorder="1" applyAlignment="1" applyProtection="1">
      <alignment horizontal="left" vertical="center" wrapText="1" indent="1"/>
    </xf>
    <xf numFmtId="0" fontId="5" fillId="0" borderId="42" xfId="2" applyFont="1" applyBorder="1" applyAlignment="1" applyProtection="1">
      <alignment horizontal="left" vertical="top" wrapText="1" indent="1"/>
    </xf>
    <xf numFmtId="0" fontId="5" fillId="0" borderId="0" xfId="2" applyFont="1" applyBorder="1" applyAlignment="1" applyProtection="1">
      <alignment horizontal="left" vertical="top" wrapText="1" indent="1"/>
    </xf>
    <xf numFmtId="0" fontId="5" fillId="0" borderId="85" xfId="2" applyFont="1" applyBorder="1" applyAlignment="1" applyProtection="1">
      <alignment horizontal="left" vertical="top" wrapText="1" indent="1"/>
    </xf>
    <xf numFmtId="0" fontId="5" fillId="0" borderId="24" xfId="2" applyFont="1" applyBorder="1" applyAlignment="1" applyProtection="1">
      <alignment horizontal="left" vertical="top" wrapText="1" indent="1"/>
    </xf>
    <xf numFmtId="0" fontId="5" fillId="0" borderId="16" xfId="2" applyFont="1" applyBorder="1" applyAlignment="1" applyProtection="1">
      <alignment horizontal="left" vertical="top" wrapText="1" indent="1"/>
    </xf>
    <xf numFmtId="0" fontId="5" fillId="0" borderId="8" xfId="2" applyFont="1" applyBorder="1" applyAlignment="1" applyProtection="1">
      <alignment horizontal="left" vertical="top" wrapText="1" indent="1"/>
    </xf>
    <xf numFmtId="0" fontId="5" fillId="0" borderId="40" xfId="3" applyFont="1" applyBorder="1" applyAlignment="1" applyProtection="1">
      <alignment horizontal="center" vertical="center"/>
    </xf>
    <xf numFmtId="0" fontId="5" fillId="0" borderId="41" xfId="3" applyFont="1" applyBorder="1" applyAlignment="1" applyProtection="1">
      <alignment horizontal="center" vertical="center"/>
    </xf>
    <xf numFmtId="0" fontId="5" fillId="0" borderId="22" xfId="3" applyFont="1" applyBorder="1" applyAlignment="1" applyProtection="1">
      <alignment horizontal="center" vertical="center"/>
    </xf>
    <xf numFmtId="0" fontId="5" fillId="0" borderId="40" xfId="1" applyFont="1" applyBorder="1" applyAlignment="1" applyProtection="1">
      <alignment horizontal="center" vertical="center"/>
    </xf>
    <xf numFmtId="0" fontId="5" fillId="0" borderId="41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24" xfId="3" applyFont="1" applyBorder="1" applyAlignment="1" applyProtection="1">
      <alignment horizontal="left" vertical="top" wrapText="1" indent="1"/>
    </xf>
    <xf numFmtId="0" fontId="0" fillId="0" borderId="16" xfId="0" applyBorder="1" applyAlignment="1" applyProtection="1">
      <alignment horizontal="left" vertical="top" wrapText="1" indent="1"/>
    </xf>
    <xf numFmtId="0" fontId="0" fillId="0" borderId="8" xfId="0" applyBorder="1" applyAlignment="1" applyProtection="1">
      <alignment horizontal="left" vertical="top" wrapText="1" indent="1"/>
    </xf>
    <xf numFmtId="14" fontId="5" fillId="0" borderId="29" xfId="3" applyNumberFormat="1" applyFont="1" applyBorder="1" applyAlignment="1" applyProtection="1">
      <alignment horizontal="left" vertical="center" wrapText="1" indent="1"/>
    </xf>
    <xf numFmtId="0" fontId="0" fillId="0" borderId="31" xfId="0" applyBorder="1" applyAlignment="1" applyProtection="1">
      <alignment horizontal="left" vertical="center" wrapText="1" indent="1"/>
    </xf>
    <xf numFmtId="0" fontId="0" fillId="0" borderId="24" xfId="0" applyBorder="1" applyAlignment="1" applyProtection="1">
      <alignment horizontal="left" vertical="center" wrapText="1" indent="1"/>
    </xf>
    <xf numFmtId="0" fontId="0" fillId="0" borderId="25" xfId="0" applyBorder="1" applyAlignment="1" applyProtection="1">
      <alignment horizontal="left" vertical="center" wrapText="1" indent="1"/>
    </xf>
    <xf numFmtId="14" fontId="5" fillId="0" borderId="31" xfId="3" applyNumberFormat="1" applyFont="1" applyBorder="1" applyAlignment="1" applyProtection="1">
      <alignment horizontal="left" vertical="center" wrapText="1" indent="1"/>
    </xf>
    <xf numFmtId="14" fontId="5" fillId="0" borderId="42" xfId="3" applyNumberFormat="1" applyFont="1" applyBorder="1" applyAlignment="1" applyProtection="1">
      <alignment horizontal="left" vertical="center" wrapText="1" indent="1"/>
    </xf>
    <xf numFmtId="14" fontId="5" fillId="0" borderId="43" xfId="3" applyNumberFormat="1" applyFont="1" applyBorder="1" applyAlignment="1" applyProtection="1">
      <alignment horizontal="left" vertical="center" wrapText="1" indent="1"/>
    </xf>
    <xf numFmtId="14" fontId="5" fillId="0" borderId="24" xfId="3" applyNumberFormat="1" applyFont="1" applyBorder="1" applyAlignment="1" applyProtection="1">
      <alignment horizontal="left" vertical="center" wrapText="1" indent="1"/>
    </xf>
    <xf numFmtId="14" fontId="5" fillId="0" borderId="25" xfId="3" applyNumberFormat="1" applyFont="1" applyBorder="1" applyAlignment="1" applyProtection="1">
      <alignment horizontal="left" vertical="center" wrapText="1" indent="1"/>
    </xf>
    <xf numFmtId="0" fontId="5" fillId="0" borderId="42" xfId="3" applyFont="1" applyBorder="1" applyAlignment="1" applyProtection="1">
      <alignment horizontal="left" vertical="top" wrapText="1" indent="1"/>
    </xf>
    <xf numFmtId="0" fontId="0" fillId="0" borderId="0" xfId="0" applyAlignment="1" applyProtection="1">
      <alignment horizontal="left" vertical="top" wrapText="1" indent="1"/>
    </xf>
    <xf numFmtId="0" fontId="0" fillId="0" borderId="85" xfId="0" applyBorder="1" applyAlignment="1" applyProtection="1">
      <alignment horizontal="left" vertical="top" wrapText="1" indent="1"/>
    </xf>
    <xf numFmtId="14" fontId="5" fillId="0" borderId="86" xfId="3" applyNumberFormat="1" applyFont="1" applyBorder="1" applyAlignment="1" applyProtection="1">
      <alignment horizontal="left" vertical="center" wrapText="1" indent="1"/>
    </xf>
    <xf numFmtId="14" fontId="5" fillId="0" borderId="89" xfId="3" applyNumberFormat="1" applyFont="1" applyBorder="1" applyAlignment="1" applyProtection="1">
      <alignment horizontal="left" vertical="center" wrapText="1" indent="1"/>
    </xf>
    <xf numFmtId="0" fontId="5" fillId="0" borderId="42" xfId="3" applyFont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0" fillId="0" borderId="85" xfId="0" applyBorder="1" applyAlignment="1" applyProtection="1">
      <alignment horizontal="left" vertical="center" wrapText="1" indent="1"/>
    </xf>
    <xf numFmtId="0" fontId="5" fillId="0" borderId="86" xfId="3" applyFont="1" applyBorder="1" applyAlignment="1" applyProtection="1">
      <alignment horizontal="left" vertical="center" wrapText="1" indent="1"/>
    </xf>
    <xf numFmtId="0" fontId="0" fillId="0" borderId="87" xfId="0" applyBorder="1" applyAlignment="1" applyProtection="1">
      <alignment horizontal="left" vertical="center" wrapText="1" indent="1"/>
    </xf>
    <xf numFmtId="0" fontId="0" fillId="0" borderId="88" xfId="0" applyBorder="1" applyAlignment="1" applyProtection="1">
      <alignment horizontal="left" vertical="center" wrapText="1" indent="1"/>
    </xf>
    <xf numFmtId="0" fontId="5" fillId="0" borderId="19" xfId="1" applyFont="1" applyBorder="1" applyAlignment="1" applyProtection="1">
      <alignment horizontal="left" vertical="center" wrapText="1" indent="1"/>
    </xf>
    <xf numFmtId="0" fontId="0" fillId="0" borderId="10" xfId="0" applyBorder="1" applyAlignment="1" applyProtection="1">
      <alignment horizontal="left" vertical="center" wrapText="1" indent="1"/>
    </xf>
    <xf numFmtId="49" fontId="5" fillId="0" borderId="19" xfId="2" applyNumberFormat="1" applyFont="1" applyBorder="1" applyAlignment="1" applyProtection="1">
      <alignment horizontal="left" vertical="center" wrapText="1" indent="1"/>
    </xf>
    <xf numFmtId="49" fontId="5" fillId="0" borderId="93" xfId="2" applyNumberFormat="1" applyFont="1" applyBorder="1" applyAlignment="1" applyProtection="1">
      <alignment horizontal="left" vertical="center" wrapText="1" indent="1"/>
    </xf>
    <xf numFmtId="0" fontId="5" fillId="0" borderId="49" xfId="1" applyFont="1" applyBorder="1" applyAlignment="1" applyProtection="1">
      <alignment horizontal="left" vertical="center" wrapText="1" indent="1"/>
    </xf>
    <xf numFmtId="0" fontId="0" fillId="0" borderId="50" xfId="0" applyBorder="1" applyAlignment="1" applyProtection="1">
      <alignment horizontal="left" vertical="center" wrapText="1" indent="1"/>
    </xf>
    <xf numFmtId="0" fontId="5" fillId="0" borderId="46" xfId="1" applyFont="1" applyBorder="1" applyAlignment="1" applyProtection="1">
      <alignment horizontal="left" vertical="center" wrapText="1" indent="1"/>
    </xf>
    <xf numFmtId="0" fontId="5" fillId="0" borderId="90" xfId="1" applyFont="1" applyBorder="1" applyAlignment="1" applyProtection="1">
      <alignment horizontal="left" vertical="center" wrapText="1" indent="1"/>
    </xf>
    <xf numFmtId="0" fontId="5" fillId="0" borderId="50" xfId="1" applyFont="1" applyBorder="1" applyAlignment="1" applyProtection="1">
      <alignment horizontal="left" vertical="center" wrapText="1" indent="1"/>
    </xf>
    <xf numFmtId="0" fontId="5" fillId="0" borderId="54" xfId="1" applyFont="1" applyBorder="1" applyAlignment="1" applyProtection="1">
      <alignment horizontal="left" vertical="center" wrapText="1" indent="1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79" xfId="0" applyFont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vertical="center" wrapText="1"/>
    </xf>
    <xf numFmtId="0" fontId="5" fillId="0" borderId="24" xfId="1" applyFont="1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horizontal="left" vertical="center" wrapText="1" indent="1"/>
    </xf>
    <xf numFmtId="49" fontId="5" fillId="0" borderId="24" xfId="2" applyNumberFormat="1" applyFont="1" applyBorder="1" applyAlignment="1" applyProtection="1">
      <alignment horizontal="left" vertical="center" wrapText="1" indent="1"/>
    </xf>
    <xf numFmtId="49" fontId="5" fillId="0" borderId="25" xfId="2" applyNumberFormat="1" applyFont="1" applyBorder="1" applyAlignment="1" applyProtection="1">
      <alignment horizontal="left" vertical="center" wrapText="1" inden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8" fillId="3" borderId="4" xfId="0" applyFont="1" applyFill="1" applyBorder="1" applyAlignment="1" applyProtection="1">
      <alignment vertical="center" shrinkToFit="1"/>
      <protection locked="0"/>
    </xf>
    <xf numFmtId="0" fontId="8" fillId="3" borderId="71" xfId="0" applyFont="1" applyFill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4" borderId="72" xfId="0" applyFont="1" applyFill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vertical="center"/>
      <protection locked="0"/>
    </xf>
    <xf numFmtId="0" fontId="7" fillId="0" borderId="74" xfId="0" applyFont="1" applyBorder="1" applyAlignment="1" applyProtection="1">
      <alignment vertical="center"/>
      <protection locked="0"/>
    </xf>
    <xf numFmtId="0" fontId="5" fillId="4" borderId="75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5" fillId="4" borderId="80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5" borderId="52" xfId="0" applyFont="1" applyFill="1" applyBorder="1" applyAlignment="1" applyProtection="1">
      <alignment horizontal="left" vertical="center" wrapText="1"/>
      <protection locked="0"/>
    </xf>
    <xf numFmtId="0" fontId="7" fillId="5" borderId="80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9" xfId="0" applyFont="1" applyFill="1" applyBorder="1" applyAlignment="1" applyProtection="1">
      <alignment horizontal="left" vertical="center" wrapText="1"/>
      <protection locked="0"/>
    </xf>
    <xf numFmtId="0" fontId="5" fillId="4" borderId="52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52" xfId="0" applyFont="1" applyFill="1" applyBorder="1" applyAlignment="1" applyProtection="1">
      <alignment horizontal="left" vertical="center" wrapText="1" shrinkToFit="1"/>
      <protection locked="0"/>
    </xf>
    <xf numFmtId="0" fontId="5" fillId="4" borderId="80" xfId="0" applyFont="1" applyFill="1" applyBorder="1" applyAlignment="1" applyProtection="1">
      <alignment horizontal="left" vertical="center" wrapText="1" shrinkToFit="1"/>
      <protection locked="0"/>
    </xf>
    <xf numFmtId="0" fontId="5" fillId="4" borderId="15" xfId="0" applyFont="1" applyFill="1" applyBorder="1" applyAlignment="1" applyProtection="1">
      <alignment horizontal="left" vertical="center" wrapText="1" shrinkToFit="1"/>
      <protection locked="0"/>
    </xf>
    <xf numFmtId="0" fontId="5" fillId="4" borderId="9" xfId="0" applyFont="1" applyFill="1" applyBorder="1" applyAlignment="1" applyProtection="1">
      <alignment horizontal="left" vertical="center" wrapText="1" shrinkToFit="1"/>
      <protection locked="0"/>
    </xf>
    <xf numFmtId="0" fontId="10" fillId="4" borderId="62" xfId="0" applyFont="1" applyFill="1" applyBorder="1" applyAlignment="1" applyProtection="1">
      <alignment horizontal="left" vertical="center" wrapText="1"/>
      <protection locked="0"/>
    </xf>
    <xf numFmtId="0" fontId="7" fillId="0" borderId="60" xfId="0" applyFont="1" applyBorder="1" applyAlignment="1" applyProtection="1">
      <alignment vertical="center"/>
      <protection locked="0"/>
    </xf>
    <xf numFmtId="0" fontId="7" fillId="0" borderId="63" xfId="0" applyFont="1" applyBorder="1" applyAlignment="1" applyProtection="1">
      <alignment vertical="center"/>
      <protection locked="0"/>
    </xf>
    <xf numFmtId="0" fontId="10" fillId="4" borderId="82" xfId="0" applyFont="1" applyFill="1" applyBorder="1" applyAlignment="1" applyProtection="1">
      <alignment horizontal="left"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3" xfId="0" applyFont="1" applyFill="1" applyBorder="1" applyAlignment="1" applyProtection="1">
      <alignment horizontal="left" vertical="center" wrapText="1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5" fillId="4" borderId="6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9" fillId="3" borderId="64" xfId="0" applyFont="1" applyFill="1" applyBorder="1" applyAlignment="1" applyProtection="1">
      <alignment horizontal="center" vertical="center" wrapText="1"/>
      <protection locked="0"/>
    </xf>
    <xf numFmtId="0" fontId="9" fillId="3" borderId="65" xfId="0" applyFont="1" applyFill="1" applyBorder="1" applyAlignment="1" applyProtection="1">
      <alignment horizontal="center" vertical="center" wrapText="1"/>
      <protection locked="0"/>
    </xf>
    <xf numFmtId="0" fontId="9" fillId="3" borderId="6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textRotation="255"/>
      <protection locked="0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8" fillId="3" borderId="65" xfId="0" applyFont="1" applyFill="1" applyBorder="1" applyAlignment="1" applyProtection="1">
      <alignment horizontal="center" vertical="center"/>
      <protection locked="0"/>
    </xf>
    <xf numFmtId="0" fontId="8" fillId="3" borderId="68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4" borderId="78" xfId="0" applyFont="1" applyFill="1" applyBorder="1" applyAlignment="1" applyProtection="1">
      <alignment horizontal="center" vertical="center"/>
      <protection locked="0"/>
    </xf>
    <xf numFmtId="0" fontId="5" fillId="4" borderId="7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4" borderId="63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vertical="center"/>
      <protection locked="0"/>
    </xf>
  </cellXfs>
  <cellStyles count="4">
    <cellStyle name="標準" xfId="0" builtinId="0"/>
    <cellStyle name="標準_あＶＨＣ１６" xfId="1"/>
    <cellStyle name="標準_あＶＨＣ１６_~6998150_green_excel_05_5_73D" xfId="2"/>
    <cellStyle name="標準_あＶＨＣ１６_Attached_Table4_SVHC46ofREACH_1_04green_svhc_6_84_e12070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G62"/>
  <sheetViews>
    <sheetView showGridLines="0" tabSelected="1" zoomScale="70" zoomScaleNormal="70" zoomScaleSheetLayoutView="55" workbookViewId="0"/>
  </sheetViews>
  <sheetFormatPr defaultColWidth="9" defaultRowHeight="14.25" x14ac:dyDescent="0.2"/>
  <cols>
    <col min="1" max="1" width="1.75" style="245" customWidth="1"/>
    <col min="2" max="2" width="5.375" style="245" customWidth="1"/>
    <col min="3" max="3" width="4.125" style="245" customWidth="1"/>
    <col min="4" max="4" width="9.875" style="245" customWidth="1"/>
    <col min="5" max="6" width="15.375" style="245" customWidth="1"/>
    <col min="7" max="7" width="4.25" style="245" customWidth="1"/>
    <col min="8" max="9" width="7" style="245" customWidth="1"/>
    <col min="10" max="10" width="16.375" style="245" customWidth="1"/>
    <col min="11" max="11" width="16.5" style="245" customWidth="1"/>
    <col min="12" max="12" width="16.375" style="245" customWidth="1"/>
    <col min="13" max="13" width="19.375" style="245" customWidth="1"/>
    <col min="14" max="14" width="3" style="245" customWidth="1"/>
    <col min="15" max="15" width="19.625" style="245" customWidth="1"/>
    <col min="16" max="17" width="2.375" style="248" customWidth="1"/>
    <col min="18" max="19" width="16.75" style="245" customWidth="1"/>
    <col min="20" max="20" width="9" style="245"/>
    <col min="21" max="22" width="12.625" style="245" customWidth="1"/>
    <col min="23" max="23" width="4" style="245" bestFit="1" customWidth="1"/>
    <col min="24" max="25" width="12.625" style="245" customWidth="1"/>
    <col min="26" max="26" width="9" style="245"/>
    <col min="27" max="27" width="23.125" style="245" bestFit="1" customWidth="1"/>
    <col min="28" max="28" width="12.125" style="245" bestFit="1" customWidth="1"/>
    <col min="29" max="16384" width="9" style="245"/>
  </cols>
  <sheetData>
    <row r="1" spans="1:33" ht="19.5" customHeight="1" x14ac:dyDescent="0.3">
      <c r="B1" s="246" t="s">
        <v>651</v>
      </c>
      <c r="E1" s="246"/>
      <c r="H1" s="247"/>
    </row>
    <row r="2" spans="1:33" ht="9" customHeight="1" thickBot="1" x14ac:dyDescent="0.35">
      <c r="C2" s="246"/>
    </row>
    <row r="3" spans="1:33" s="249" customFormat="1" ht="20.45" customHeight="1" thickBot="1" x14ac:dyDescent="0.2">
      <c r="B3" s="250" t="s">
        <v>89</v>
      </c>
      <c r="C3" s="251"/>
      <c r="D3" s="251"/>
      <c r="E3" s="251"/>
      <c r="F3" s="252"/>
      <c r="G3" s="253" t="s">
        <v>64</v>
      </c>
      <c r="H3" s="254"/>
      <c r="I3" s="255"/>
      <c r="J3" s="256"/>
      <c r="K3" s="257"/>
      <c r="M3" s="258" t="s">
        <v>65</v>
      </c>
      <c r="N3" s="162"/>
      <c r="O3" s="163"/>
    </row>
    <row r="4" spans="1:33" s="249" customFormat="1" ht="21" customHeight="1" x14ac:dyDescent="0.15">
      <c r="B4" s="259" t="s">
        <v>66</v>
      </c>
      <c r="C4" s="260"/>
      <c r="D4" s="261"/>
      <c r="E4" s="157"/>
      <c r="F4" s="158"/>
      <c r="G4" s="262" t="s">
        <v>66</v>
      </c>
      <c r="H4" s="263"/>
      <c r="I4" s="264"/>
      <c r="J4" s="157"/>
      <c r="K4" s="158"/>
      <c r="L4" s="265" t="s">
        <v>67</v>
      </c>
      <c r="M4" s="266"/>
      <c r="N4" s="266"/>
      <c r="O4" s="267"/>
      <c r="R4" s="249" t="s">
        <v>63</v>
      </c>
    </row>
    <row r="5" spans="1:33" s="249" customFormat="1" ht="21" customHeight="1" x14ac:dyDescent="0.15">
      <c r="B5" s="268" t="s">
        <v>68</v>
      </c>
      <c r="C5" s="269"/>
      <c r="D5" s="270"/>
      <c r="E5" s="160"/>
      <c r="F5" s="161"/>
      <c r="G5" s="271" t="s">
        <v>68</v>
      </c>
      <c r="H5" s="272"/>
      <c r="I5" s="273"/>
      <c r="J5" s="160"/>
      <c r="K5" s="166"/>
      <c r="L5" s="274" t="s">
        <v>519</v>
      </c>
      <c r="M5" s="275"/>
      <c r="N5" s="164"/>
      <c r="O5" s="165"/>
      <c r="R5" s="276" t="s">
        <v>69</v>
      </c>
    </row>
    <row r="6" spans="1:33" s="249" customFormat="1" ht="25.5" customHeight="1" x14ac:dyDescent="0.15">
      <c r="B6" s="277" t="s">
        <v>70</v>
      </c>
      <c r="C6" s="269"/>
      <c r="D6" s="270"/>
      <c r="E6" s="160"/>
      <c r="F6" s="161"/>
      <c r="G6" s="278" t="s">
        <v>70</v>
      </c>
      <c r="H6" s="279"/>
      <c r="I6" s="280"/>
      <c r="J6" s="160"/>
      <c r="K6" s="166"/>
      <c r="L6" s="281" t="s">
        <v>523</v>
      </c>
      <c r="M6" s="282"/>
      <c r="N6" s="153"/>
      <c r="O6" s="154"/>
      <c r="R6" s="276" t="s">
        <v>285</v>
      </c>
    </row>
    <row r="7" spans="1:33" s="249" customFormat="1" ht="25.5" customHeight="1" x14ac:dyDescent="0.15">
      <c r="B7" s="277" t="s">
        <v>71</v>
      </c>
      <c r="C7" s="269"/>
      <c r="D7" s="270"/>
      <c r="E7" s="160"/>
      <c r="F7" s="161"/>
      <c r="G7" s="278" t="s">
        <v>71</v>
      </c>
      <c r="H7" s="279"/>
      <c r="I7" s="280"/>
      <c r="J7" s="160"/>
      <c r="K7" s="166"/>
      <c r="L7" s="281" t="s">
        <v>520</v>
      </c>
      <c r="M7" s="282"/>
      <c r="N7" s="155"/>
      <c r="O7" s="156"/>
    </row>
    <row r="8" spans="1:33" s="249" customFormat="1" ht="21" customHeight="1" x14ac:dyDescent="0.15">
      <c r="B8" s="283" t="s">
        <v>72</v>
      </c>
      <c r="C8" s="269"/>
      <c r="D8" s="270"/>
      <c r="E8" s="160"/>
      <c r="F8" s="161"/>
      <c r="G8" s="284" t="s">
        <v>72</v>
      </c>
      <c r="H8" s="285"/>
      <c r="I8" s="286"/>
      <c r="J8" s="160"/>
      <c r="K8" s="166"/>
      <c r="L8" s="281" t="s">
        <v>521</v>
      </c>
      <c r="M8" s="282"/>
      <c r="N8" s="155"/>
      <c r="O8" s="156"/>
      <c r="R8" s="249" t="s">
        <v>73</v>
      </c>
    </row>
    <row r="9" spans="1:33" s="249" customFormat="1" ht="21" customHeight="1" thickBot="1" x14ac:dyDescent="0.2">
      <c r="B9" s="287" t="s">
        <v>74</v>
      </c>
      <c r="C9" s="288"/>
      <c r="D9" s="289"/>
      <c r="E9" s="167"/>
      <c r="F9" s="171"/>
      <c r="G9" s="290" t="s">
        <v>74</v>
      </c>
      <c r="H9" s="291"/>
      <c r="I9" s="292"/>
      <c r="J9" s="167"/>
      <c r="K9" s="168"/>
      <c r="L9" s="293" t="s">
        <v>522</v>
      </c>
      <c r="M9" s="294"/>
      <c r="N9" s="169"/>
      <c r="O9" s="170"/>
      <c r="R9" s="249" t="s">
        <v>75</v>
      </c>
    </row>
    <row r="10" spans="1:33" s="295" customFormat="1" ht="6" customHeight="1" thickBot="1" x14ac:dyDescent="0.25">
      <c r="B10" s="296"/>
      <c r="C10" s="297"/>
      <c r="D10" s="298"/>
      <c r="E10" s="299"/>
      <c r="F10" s="299"/>
      <c r="G10" s="296"/>
      <c r="H10" s="297"/>
      <c r="I10" s="297"/>
      <c r="J10" s="299"/>
      <c r="K10" s="299"/>
      <c r="L10" s="300"/>
      <c r="M10" s="300"/>
      <c r="N10" s="276"/>
      <c r="O10" s="276"/>
      <c r="P10" s="301"/>
      <c r="Q10" s="301"/>
      <c r="R10" s="302"/>
      <c r="T10" s="303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</row>
    <row r="11" spans="1:33" s="295" customFormat="1" ht="31.5" customHeight="1" thickBot="1" x14ac:dyDescent="0.25">
      <c r="B11" s="305" t="s">
        <v>93</v>
      </c>
      <c r="C11" s="306"/>
      <c r="D11" s="306"/>
      <c r="E11" s="307"/>
      <c r="F11" s="130" t="s">
        <v>62</v>
      </c>
      <c r="G11" s="131"/>
      <c r="H11" s="131"/>
      <c r="I11" s="131"/>
      <c r="J11" s="131"/>
      <c r="K11" s="131"/>
      <c r="L11" s="131"/>
      <c r="M11" s="131"/>
      <c r="N11" s="131"/>
      <c r="O11" s="132"/>
      <c r="P11" s="301"/>
      <c r="Q11" s="301"/>
      <c r="T11" s="303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</row>
    <row r="12" spans="1:33" s="295" customFormat="1" ht="8.25" customHeight="1" thickBot="1" x14ac:dyDescent="0.25">
      <c r="E12" s="276"/>
      <c r="F12" s="276"/>
      <c r="G12" s="276"/>
      <c r="H12" s="308"/>
      <c r="I12" s="297"/>
      <c r="J12" s="276"/>
      <c r="K12" s="276"/>
      <c r="L12" s="276"/>
      <c r="M12" s="276"/>
      <c r="N12" s="276"/>
      <c r="O12" s="276"/>
      <c r="P12" s="301"/>
      <c r="Q12" s="301"/>
      <c r="R12" s="302"/>
      <c r="T12" s="303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</row>
    <row r="13" spans="1:33" s="304" customFormat="1" ht="20.45" customHeight="1" thickBot="1" x14ac:dyDescent="0.25">
      <c r="B13" s="309" t="s">
        <v>76</v>
      </c>
      <c r="C13" s="310"/>
      <c r="D13" s="310"/>
      <c r="E13" s="310"/>
      <c r="F13" s="310"/>
      <c r="G13" s="310"/>
      <c r="H13" s="311"/>
      <c r="I13" s="312" t="s">
        <v>613</v>
      </c>
      <c r="J13" s="313"/>
      <c r="K13" s="313"/>
      <c r="L13" s="313"/>
      <c r="M13" s="313"/>
      <c r="N13" s="313"/>
    </row>
    <row r="14" spans="1:33" ht="21" customHeight="1" x14ac:dyDescent="0.2">
      <c r="A14" s="304"/>
      <c r="B14" s="314" t="s">
        <v>91</v>
      </c>
      <c r="C14" s="315"/>
      <c r="D14" s="316" t="s">
        <v>627</v>
      </c>
      <c r="E14" s="316"/>
      <c r="F14" s="317"/>
      <c r="G14" s="317"/>
      <c r="H14" s="318" t="s">
        <v>652</v>
      </c>
      <c r="I14" s="237" t="s">
        <v>650</v>
      </c>
      <c r="J14" s="238"/>
      <c r="K14" s="239"/>
      <c r="L14" s="237" t="s">
        <v>650</v>
      </c>
      <c r="M14" s="238"/>
      <c r="N14" s="239"/>
      <c r="O14" s="319"/>
      <c r="P14" s="320"/>
      <c r="Q14" s="320"/>
      <c r="R14" s="247"/>
      <c r="S14" s="249"/>
      <c r="T14" s="321"/>
      <c r="U14" s="249"/>
    </row>
    <row r="15" spans="1:33" ht="21" customHeight="1" x14ac:dyDescent="0.2">
      <c r="A15" s="304"/>
      <c r="B15" s="322" t="s">
        <v>92</v>
      </c>
      <c r="C15" s="323"/>
      <c r="D15" s="324" t="s">
        <v>151</v>
      </c>
      <c r="E15" s="325"/>
      <c r="F15" s="326"/>
      <c r="G15" s="326"/>
      <c r="H15" s="327"/>
      <c r="I15" s="136"/>
      <c r="J15" s="137"/>
      <c r="K15" s="141"/>
      <c r="L15" s="136"/>
      <c r="M15" s="137"/>
      <c r="N15" s="137"/>
      <c r="O15" s="328"/>
      <c r="P15" s="320"/>
      <c r="Q15" s="320"/>
      <c r="R15" s="247"/>
      <c r="S15" s="249"/>
      <c r="T15" s="321"/>
      <c r="U15" s="249"/>
    </row>
    <row r="16" spans="1:33" ht="21" customHeight="1" x14ac:dyDescent="0.2">
      <c r="A16" s="304"/>
      <c r="B16" s="322" t="s">
        <v>140</v>
      </c>
      <c r="C16" s="323"/>
      <c r="D16" s="324" t="s">
        <v>77</v>
      </c>
      <c r="E16" s="324"/>
      <c r="F16" s="326"/>
      <c r="G16" s="326"/>
      <c r="H16" s="327"/>
      <c r="I16" s="136"/>
      <c r="J16" s="137"/>
      <c r="K16" s="141"/>
      <c r="L16" s="136"/>
      <c r="M16" s="137"/>
      <c r="N16" s="137"/>
      <c r="O16" s="328"/>
      <c r="P16" s="320"/>
      <c r="Q16" s="320"/>
      <c r="R16" s="247"/>
      <c r="S16" s="249"/>
      <c r="T16" s="321"/>
      <c r="U16" s="249"/>
    </row>
    <row r="17" spans="1:33" ht="21" customHeight="1" x14ac:dyDescent="0.2">
      <c r="A17" s="304"/>
      <c r="B17" s="322" t="s">
        <v>141</v>
      </c>
      <c r="C17" s="323"/>
      <c r="D17" s="324" t="s">
        <v>78</v>
      </c>
      <c r="E17" s="324"/>
      <c r="F17" s="326"/>
      <c r="G17" s="326"/>
      <c r="H17" s="327"/>
      <c r="I17" s="138"/>
      <c r="J17" s="139"/>
      <c r="K17" s="140"/>
      <c r="L17" s="150"/>
      <c r="M17" s="151"/>
      <c r="N17" s="152"/>
      <c r="O17" s="328"/>
      <c r="P17" s="320"/>
      <c r="Q17" s="320"/>
      <c r="R17" s="247"/>
      <c r="S17" s="249"/>
      <c r="T17" s="321"/>
      <c r="U17" s="249"/>
    </row>
    <row r="18" spans="1:33" ht="21" customHeight="1" x14ac:dyDescent="0.2">
      <c r="A18" s="304"/>
      <c r="B18" s="322" t="s">
        <v>142</v>
      </c>
      <c r="C18" s="323"/>
      <c r="D18" s="324" t="s">
        <v>79</v>
      </c>
      <c r="E18" s="324"/>
      <c r="F18" s="329"/>
      <c r="G18" s="329"/>
      <c r="H18" s="327" t="s">
        <v>90</v>
      </c>
      <c r="I18" s="136"/>
      <c r="J18" s="137"/>
      <c r="K18" s="141"/>
      <c r="L18" s="136"/>
      <c r="M18" s="137"/>
      <c r="N18" s="137"/>
      <c r="O18" s="328"/>
      <c r="P18" s="320"/>
      <c r="Q18" s="320"/>
      <c r="R18" s="247"/>
      <c r="S18" s="249"/>
      <c r="T18" s="321"/>
      <c r="U18" s="249"/>
    </row>
    <row r="19" spans="1:33" ht="21" customHeight="1" x14ac:dyDescent="0.2">
      <c r="A19" s="304"/>
      <c r="B19" s="322" t="s">
        <v>143</v>
      </c>
      <c r="C19" s="323"/>
      <c r="D19" s="324" t="s">
        <v>80</v>
      </c>
      <c r="E19" s="324"/>
      <c r="F19" s="329"/>
      <c r="G19" s="329"/>
      <c r="H19" s="327"/>
      <c r="I19" s="138"/>
      <c r="J19" s="139"/>
      <c r="K19" s="140"/>
      <c r="L19" s="136"/>
      <c r="M19" s="137"/>
      <c r="N19" s="137"/>
      <c r="O19" s="328" t="s">
        <v>81</v>
      </c>
      <c r="P19" s="320"/>
      <c r="Q19" s="320"/>
      <c r="R19" s="247"/>
      <c r="S19" s="249"/>
      <c r="T19" s="321"/>
      <c r="U19" s="249"/>
    </row>
    <row r="20" spans="1:33" ht="21" customHeight="1" x14ac:dyDescent="0.2">
      <c r="A20" s="304"/>
      <c r="B20" s="322" t="s">
        <v>144</v>
      </c>
      <c r="C20" s="323"/>
      <c r="D20" s="324" t="s">
        <v>82</v>
      </c>
      <c r="E20" s="324"/>
      <c r="F20" s="329"/>
      <c r="G20" s="329"/>
      <c r="H20" s="330"/>
      <c r="I20" s="136"/>
      <c r="J20" s="137"/>
      <c r="K20" s="141"/>
      <c r="L20" s="136"/>
      <c r="M20" s="137"/>
      <c r="N20" s="137"/>
      <c r="O20" s="328"/>
      <c r="P20" s="320"/>
      <c r="Q20" s="320"/>
    </row>
    <row r="21" spans="1:33" ht="21" customHeight="1" x14ac:dyDescent="0.2">
      <c r="A21" s="304"/>
      <c r="B21" s="322" t="s">
        <v>145</v>
      </c>
      <c r="C21" s="323"/>
      <c r="D21" s="324" t="s">
        <v>83</v>
      </c>
      <c r="E21" s="324"/>
      <c r="F21" s="329"/>
      <c r="G21" s="329"/>
      <c r="H21" s="327" t="s">
        <v>90</v>
      </c>
      <c r="I21" s="136"/>
      <c r="J21" s="137"/>
      <c r="K21" s="141"/>
      <c r="L21" s="136"/>
      <c r="M21" s="137"/>
      <c r="N21" s="137"/>
      <c r="O21" s="328"/>
      <c r="P21" s="320"/>
      <c r="Q21" s="320"/>
    </row>
    <row r="22" spans="1:33" ht="21" customHeight="1" x14ac:dyDescent="0.2">
      <c r="A22" s="304"/>
      <c r="B22" s="322" t="s">
        <v>146</v>
      </c>
      <c r="C22" s="323"/>
      <c r="D22" s="324" t="s">
        <v>84</v>
      </c>
      <c r="E22" s="324"/>
      <c r="F22" s="329"/>
      <c r="G22" s="329"/>
      <c r="H22" s="331"/>
      <c r="I22" s="136"/>
      <c r="J22" s="137"/>
      <c r="K22" s="141"/>
      <c r="L22" s="136"/>
      <c r="M22" s="137"/>
      <c r="N22" s="137"/>
      <c r="O22" s="328"/>
      <c r="P22" s="320"/>
      <c r="Q22" s="320"/>
    </row>
    <row r="23" spans="1:33" ht="21" customHeight="1" x14ac:dyDescent="0.2">
      <c r="A23" s="304"/>
      <c r="B23" s="322" t="s">
        <v>147</v>
      </c>
      <c r="C23" s="323"/>
      <c r="D23" s="324" t="s">
        <v>85</v>
      </c>
      <c r="E23" s="324"/>
      <c r="F23" s="329"/>
      <c r="G23" s="329"/>
      <c r="H23" s="331" t="s">
        <v>653</v>
      </c>
      <c r="I23" s="136"/>
      <c r="J23" s="137"/>
      <c r="K23" s="141"/>
      <c r="L23" s="136"/>
      <c r="M23" s="137"/>
      <c r="N23" s="137"/>
      <c r="O23" s="328" t="s">
        <v>81</v>
      </c>
      <c r="P23" s="320"/>
      <c r="Q23" s="320"/>
    </row>
    <row r="24" spans="1:33" ht="21" customHeight="1" x14ac:dyDescent="0.2">
      <c r="A24" s="304"/>
      <c r="B24" s="322" t="s">
        <v>148</v>
      </c>
      <c r="C24" s="323"/>
      <c r="D24" s="324" t="s">
        <v>558</v>
      </c>
      <c r="E24" s="324"/>
      <c r="F24" s="329"/>
      <c r="G24" s="329"/>
      <c r="H24" s="331"/>
      <c r="I24" s="144">
        <f>I23*I26/100*1000</f>
        <v>0</v>
      </c>
      <c r="J24" s="145"/>
      <c r="K24" s="146"/>
      <c r="L24" s="144">
        <f>L23*L26/100*1000</f>
        <v>0</v>
      </c>
      <c r="M24" s="145"/>
      <c r="N24" s="146"/>
      <c r="O24" s="328" t="s">
        <v>86</v>
      </c>
      <c r="P24" s="320"/>
      <c r="Q24" s="320"/>
      <c r="R24" s="247"/>
    </row>
    <row r="25" spans="1:33" ht="21" customHeight="1" x14ac:dyDescent="0.2">
      <c r="A25" s="304"/>
      <c r="B25" s="322" t="s">
        <v>149</v>
      </c>
      <c r="C25" s="323"/>
      <c r="D25" s="324" t="s">
        <v>238</v>
      </c>
      <c r="E25" s="324"/>
      <c r="F25" s="329"/>
      <c r="G25" s="329"/>
      <c r="H25" s="331"/>
      <c r="I25" s="177" t="e">
        <f>(I24/(I23*1000))*10000*100</f>
        <v>#DIV/0!</v>
      </c>
      <c r="J25" s="178"/>
      <c r="K25" s="179"/>
      <c r="L25" s="177" t="e">
        <f>(L24/(L23*1000))*10000*100</f>
        <v>#DIV/0!</v>
      </c>
      <c r="M25" s="178"/>
      <c r="N25" s="179"/>
      <c r="O25" s="328" t="s">
        <v>236</v>
      </c>
      <c r="P25" s="320"/>
      <c r="Q25" s="320"/>
      <c r="R25" s="247"/>
    </row>
    <row r="26" spans="1:33" ht="21" customHeight="1" x14ac:dyDescent="0.2">
      <c r="A26" s="304"/>
      <c r="B26" s="322" t="s">
        <v>150</v>
      </c>
      <c r="C26" s="323"/>
      <c r="D26" s="324" t="s">
        <v>557</v>
      </c>
      <c r="E26" s="324"/>
      <c r="F26" s="329"/>
      <c r="G26" s="329"/>
      <c r="H26" s="331" t="s">
        <v>652</v>
      </c>
      <c r="I26" s="147"/>
      <c r="J26" s="148"/>
      <c r="K26" s="149"/>
      <c r="L26" s="147"/>
      <c r="M26" s="148"/>
      <c r="N26" s="149"/>
      <c r="O26" s="328" t="s">
        <v>237</v>
      </c>
      <c r="P26" s="320"/>
      <c r="Q26" s="320"/>
      <c r="R26" s="320"/>
    </row>
    <row r="27" spans="1:33" ht="21" customHeight="1" x14ac:dyDescent="0.2">
      <c r="A27" s="304"/>
      <c r="B27" s="322" t="s">
        <v>234</v>
      </c>
      <c r="C27" s="323"/>
      <c r="D27" s="324" t="s">
        <v>87</v>
      </c>
      <c r="E27" s="324"/>
      <c r="F27" s="329"/>
      <c r="G27" s="329"/>
      <c r="H27" s="330" t="s">
        <v>90</v>
      </c>
      <c r="I27" s="138"/>
      <c r="J27" s="139"/>
      <c r="K27" s="140"/>
      <c r="L27" s="136"/>
      <c r="M27" s="137"/>
      <c r="N27" s="137"/>
      <c r="O27" s="328"/>
      <c r="P27" s="320"/>
      <c r="Q27" s="320"/>
      <c r="R27" s="247"/>
    </row>
    <row r="28" spans="1:33" ht="21" customHeight="1" thickBot="1" x14ac:dyDescent="0.25">
      <c r="A28" s="304"/>
      <c r="B28" s="332" t="s">
        <v>235</v>
      </c>
      <c r="C28" s="333"/>
      <c r="D28" s="334" t="s">
        <v>88</v>
      </c>
      <c r="E28" s="334"/>
      <c r="F28" s="335"/>
      <c r="G28" s="335"/>
      <c r="H28" s="336" t="s">
        <v>90</v>
      </c>
      <c r="I28" s="142"/>
      <c r="J28" s="143"/>
      <c r="K28" s="176"/>
      <c r="L28" s="142"/>
      <c r="M28" s="143"/>
      <c r="N28" s="143"/>
      <c r="O28" s="337"/>
      <c r="P28" s="320"/>
      <c r="Q28" s="320"/>
      <c r="R28" s="247"/>
    </row>
    <row r="29" spans="1:33" s="295" customFormat="1" ht="8.25" customHeight="1" thickBot="1" x14ac:dyDescent="0.25">
      <c r="E29" s="276"/>
      <c r="F29" s="276"/>
      <c r="G29" s="276"/>
      <c r="H29" s="308"/>
      <c r="I29" s="297"/>
      <c r="J29" s="276"/>
      <c r="K29" s="276"/>
      <c r="L29" s="276"/>
      <c r="M29" s="276"/>
      <c r="N29" s="276"/>
      <c r="O29" s="276"/>
      <c r="P29" s="301"/>
      <c r="Q29" s="301"/>
      <c r="R29" s="302"/>
      <c r="T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</row>
    <row r="30" spans="1:33" s="304" customFormat="1" ht="20.45" customHeight="1" thickBot="1" x14ac:dyDescent="0.25">
      <c r="B30" s="309" t="s">
        <v>76</v>
      </c>
      <c r="C30" s="310"/>
      <c r="D30" s="310"/>
      <c r="E30" s="310"/>
      <c r="F30" s="310"/>
      <c r="G30" s="310"/>
      <c r="H30" s="311"/>
      <c r="I30" s="312" t="s">
        <v>613</v>
      </c>
      <c r="J30" s="313"/>
      <c r="K30" s="313"/>
      <c r="L30" s="313"/>
      <c r="M30" s="313"/>
      <c r="N30" s="313"/>
    </row>
    <row r="31" spans="1:33" ht="21" customHeight="1" x14ac:dyDescent="0.2">
      <c r="A31" s="304"/>
      <c r="B31" s="314" t="s">
        <v>91</v>
      </c>
      <c r="C31" s="315"/>
      <c r="D31" s="316" t="s">
        <v>627</v>
      </c>
      <c r="E31" s="316"/>
      <c r="F31" s="317"/>
      <c r="G31" s="317"/>
      <c r="H31" s="318" t="s">
        <v>652</v>
      </c>
      <c r="I31" s="237" t="s">
        <v>650</v>
      </c>
      <c r="J31" s="238"/>
      <c r="K31" s="239"/>
      <c r="L31" s="237" t="s">
        <v>650</v>
      </c>
      <c r="M31" s="238"/>
      <c r="N31" s="239"/>
      <c r="O31" s="319"/>
      <c r="P31" s="320"/>
      <c r="Q31" s="320"/>
      <c r="R31" s="247"/>
      <c r="S31" s="249"/>
      <c r="T31" s="321"/>
      <c r="U31" s="249"/>
    </row>
    <row r="32" spans="1:33" ht="21" customHeight="1" x14ac:dyDescent="0.2">
      <c r="A32" s="304"/>
      <c r="B32" s="322" t="s">
        <v>92</v>
      </c>
      <c r="C32" s="323"/>
      <c r="D32" s="324" t="s">
        <v>151</v>
      </c>
      <c r="E32" s="325"/>
      <c r="F32" s="326"/>
      <c r="G32" s="326"/>
      <c r="H32" s="327"/>
      <c r="I32" s="136"/>
      <c r="J32" s="137"/>
      <c r="K32" s="141"/>
      <c r="L32" s="136"/>
      <c r="M32" s="137"/>
      <c r="N32" s="137"/>
      <c r="O32" s="328"/>
      <c r="P32" s="320"/>
      <c r="Q32" s="320"/>
      <c r="R32" s="247"/>
      <c r="S32" s="249"/>
      <c r="T32" s="321"/>
      <c r="U32" s="249"/>
    </row>
    <row r="33" spans="1:33" ht="21" customHeight="1" x14ac:dyDescent="0.2">
      <c r="A33" s="304"/>
      <c r="B33" s="322" t="s">
        <v>140</v>
      </c>
      <c r="C33" s="323"/>
      <c r="D33" s="324" t="s">
        <v>77</v>
      </c>
      <c r="E33" s="324"/>
      <c r="F33" s="326"/>
      <c r="G33" s="326"/>
      <c r="H33" s="327"/>
      <c r="I33" s="136"/>
      <c r="J33" s="137"/>
      <c r="K33" s="141"/>
      <c r="L33" s="136"/>
      <c r="M33" s="137"/>
      <c r="N33" s="137"/>
      <c r="O33" s="328"/>
      <c r="P33" s="320"/>
      <c r="Q33" s="320"/>
      <c r="R33" s="247"/>
      <c r="S33" s="249"/>
      <c r="T33" s="321"/>
      <c r="U33" s="249"/>
    </row>
    <row r="34" spans="1:33" ht="21" customHeight="1" x14ac:dyDescent="0.2">
      <c r="A34" s="304"/>
      <c r="B34" s="322" t="s">
        <v>141</v>
      </c>
      <c r="C34" s="323"/>
      <c r="D34" s="324" t="s">
        <v>78</v>
      </c>
      <c r="E34" s="324"/>
      <c r="F34" s="326"/>
      <c r="G34" s="326"/>
      <c r="H34" s="327"/>
      <c r="I34" s="138"/>
      <c r="J34" s="139"/>
      <c r="K34" s="140"/>
      <c r="L34" s="150"/>
      <c r="M34" s="151"/>
      <c r="N34" s="152"/>
      <c r="O34" s="328"/>
      <c r="P34" s="320"/>
      <c r="Q34" s="320"/>
      <c r="R34" s="247"/>
      <c r="S34" s="249"/>
      <c r="T34" s="321"/>
      <c r="U34" s="249"/>
    </row>
    <row r="35" spans="1:33" ht="21" customHeight="1" x14ac:dyDescent="0.2">
      <c r="A35" s="304"/>
      <c r="B35" s="322" t="s">
        <v>142</v>
      </c>
      <c r="C35" s="323"/>
      <c r="D35" s="324" t="s">
        <v>79</v>
      </c>
      <c r="E35" s="324"/>
      <c r="F35" s="329"/>
      <c r="G35" s="329"/>
      <c r="H35" s="327" t="s">
        <v>90</v>
      </c>
      <c r="I35" s="136"/>
      <c r="J35" s="137"/>
      <c r="K35" s="141"/>
      <c r="L35" s="136"/>
      <c r="M35" s="137"/>
      <c r="N35" s="137"/>
      <c r="O35" s="328"/>
      <c r="P35" s="320"/>
      <c r="Q35" s="320"/>
      <c r="R35" s="247"/>
      <c r="S35" s="249"/>
      <c r="T35" s="321"/>
      <c r="U35" s="249"/>
    </row>
    <row r="36" spans="1:33" ht="21" customHeight="1" x14ac:dyDescent="0.2">
      <c r="A36" s="304"/>
      <c r="B36" s="322" t="s">
        <v>143</v>
      </c>
      <c r="C36" s="323"/>
      <c r="D36" s="324" t="s">
        <v>80</v>
      </c>
      <c r="E36" s="324"/>
      <c r="F36" s="329"/>
      <c r="G36" s="329"/>
      <c r="H36" s="327"/>
      <c r="I36" s="138"/>
      <c r="J36" s="139"/>
      <c r="K36" s="140"/>
      <c r="L36" s="136"/>
      <c r="M36" s="137"/>
      <c r="N36" s="137"/>
      <c r="O36" s="328" t="s">
        <v>81</v>
      </c>
      <c r="P36" s="320"/>
      <c r="Q36" s="320"/>
      <c r="R36" s="247"/>
      <c r="S36" s="249"/>
      <c r="T36" s="321"/>
      <c r="U36" s="249"/>
    </row>
    <row r="37" spans="1:33" ht="21" customHeight="1" x14ac:dyDescent="0.2">
      <c r="A37" s="304"/>
      <c r="B37" s="322" t="s">
        <v>144</v>
      </c>
      <c r="C37" s="323"/>
      <c r="D37" s="324" t="s">
        <v>82</v>
      </c>
      <c r="E37" s="324"/>
      <c r="F37" s="329"/>
      <c r="G37" s="329"/>
      <c r="H37" s="330"/>
      <c r="I37" s="136" t="s">
        <v>654</v>
      </c>
      <c r="J37" s="137"/>
      <c r="K37" s="141"/>
      <c r="L37" s="136"/>
      <c r="M37" s="137"/>
      <c r="N37" s="137"/>
      <c r="O37" s="328"/>
      <c r="P37" s="320"/>
      <c r="Q37" s="320"/>
    </row>
    <row r="38" spans="1:33" ht="21" customHeight="1" x14ac:dyDescent="0.2">
      <c r="A38" s="304"/>
      <c r="B38" s="322" t="s">
        <v>145</v>
      </c>
      <c r="C38" s="323"/>
      <c r="D38" s="324" t="s">
        <v>83</v>
      </c>
      <c r="E38" s="324"/>
      <c r="F38" s="329"/>
      <c r="G38" s="329"/>
      <c r="H38" s="327" t="s">
        <v>90</v>
      </c>
      <c r="I38" s="136"/>
      <c r="J38" s="137"/>
      <c r="K38" s="141"/>
      <c r="L38" s="136"/>
      <c r="M38" s="137"/>
      <c r="N38" s="137"/>
      <c r="O38" s="328"/>
      <c r="P38" s="320"/>
      <c r="Q38" s="320"/>
    </row>
    <row r="39" spans="1:33" ht="21" customHeight="1" x14ac:dyDescent="0.2">
      <c r="A39" s="304"/>
      <c r="B39" s="322" t="s">
        <v>146</v>
      </c>
      <c r="C39" s="323"/>
      <c r="D39" s="324" t="s">
        <v>84</v>
      </c>
      <c r="E39" s="324"/>
      <c r="F39" s="329"/>
      <c r="G39" s="329"/>
      <c r="H39" s="331"/>
      <c r="I39" s="136"/>
      <c r="J39" s="137"/>
      <c r="K39" s="141"/>
      <c r="L39" s="136"/>
      <c r="M39" s="137"/>
      <c r="N39" s="137"/>
      <c r="O39" s="328"/>
      <c r="P39" s="320"/>
      <c r="Q39" s="320"/>
    </row>
    <row r="40" spans="1:33" ht="21" customHeight="1" x14ac:dyDescent="0.2">
      <c r="A40" s="304"/>
      <c r="B40" s="322" t="s">
        <v>147</v>
      </c>
      <c r="C40" s="323"/>
      <c r="D40" s="324" t="s">
        <v>85</v>
      </c>
      <c r="E40" s="324"/>
      <c r="F40" s="329"/>
      <c r="G40" s="329"/>
      <c r="H40" s="331" t="s">
        <v>653</v>
      </c>
      <c r="I40" s="136"/>
      <c r="J40" s="137"/>
      <c r="K40" s="141"/>
      <c r="L40" s="136"/>
      <c r="M40" s="137"/>
      <c r="N40" s="137"/>
      <c r="O40" s="328" t="s">
        <v>81</v>
      </c>
      <c r="P40" s="320"/>
      <c r="Q40" s="320"/>
    </row>
    <row r="41" spans="1:33" ht="21" customHeight="1" x14ac:dyDescent="0.2">
      <c r="A41" s="304"/>
      <c r="B41" s="322" t="s">
        <v>148</v>
      </c>
      <c r="C41" s="323"/>
      <c r="D41" s="324" t="s">
        <v>558</v>
      </c>
      <c r="E41" s="324"/>
      <c r="F41" s="329"/>
      <c r="G41" s="329"/>
      <c r="H41" s="331"/>
      <c r="I41" s="144">
        <f>I40*I43/100*1000</f>
        <v>0</v>
      </c>
      <c r="J41" s="145"/>
      <c r="K41" s="146"/>
      <c r="L41" s="144">
        <f>L40*L43/100*1000</f>
        <v>0</v>
      </c>
      <c r="M41" s="145"/>
      <c r="N41" s="146"/>
      <c r="O41" s="328" t="s">
        <v>86</v>
      </c>
      <c r="P41" s="320"/>
      <c r="Q41" s="320"/>
      <c r="R41" s="247"/>
    </row>
    <row r="42" spans="1:33" ht="21" customHeight="1" x14ac:dyDescent="0.2">
      <c r="A42" s="304"/>
      <c r="B42" s="322" t="s">
        <v>149</v>
      </c>
      <c r="C42" s="323"/>
      <c r="D42" s="324" t="s">
        <v>238</v>
      </c>
      <c r="E42" s="324"/>
      <c r="F42" s="329"/>
      <c r="G42" s="329"/>
      <c r="H42" s="331"/>
      <c r="I42" s="177" t="e">
        <f>(I41/(I40*1000))*10000*100</f>
        <v>#DIV/0!</v>
      </c>
      <c r="J42" s="178"/>
      <c r="K42" s="179"/>
      <c r="L42" s="177" t="e">
        <f>(L41/(L40*1000))*10000*100</f>
        <v>#DIV/0!</v>
      </c>
      <c r="M42" s="178"/>
      <c r="N42" s="179"/>
      <c r="O42" s="328" t="s">
        <v>236</v>
      </c>
      <c r="P42" s="320"/>
      <c r="Q42" s="320"/>
      <c r="R42" s="247"/>
    </row>
    <row r="43" spans="1:33" ht="21" customHeight="1" x14ac:dyDescent="0.2">
      <c r="A43" s="304"/>
      <c r="B43" s="322" t="s">
        <v>150</v>
      </c>
      <c r="C43" s="323"/>
      <c r="D43" s="324" t="s">
        <v>557</v>
      </c>
      <c r="E43" s="324"/>
      <c r="F43" s="329"/>
      <c r="G43" s="329"/>
      <c r="H43" s="331" t="s">
        <v>652</v>
      </c>
      <c r="I43" s="147"/>
      <c r="J43" s="148"/>
      <c r="K43" s="149"/>
      <c r="L43" s="147"/>
      <c r="M43" s="148"/>
      <c r="N43" s="149"/>
      <c r="O43" s="328" t="s">
        <v>237</v>
      </c>
      <c r="P43" s="320"/>
      <c r="Q43" s="320"/>
      <c r="R43" s="320"/>
    </row>
    <row r="44" spans="1:33" ht="21" customHeight="1" x14ac:dyDescent="0.2">
      <c r="A44" s="304"/>
      <c r="B44" s="322" t="s">
        <v>234</v>
      </c>
      <c r="C44" s="323"/>
      <c r="D44" s="324" t="s">
        <v>87</v>
      </c>
      <c r="E44" s="324"/>
      <c r="F44" s="329"/>
      <c r="G44" s="329"/>
      <c r="H44" s="330" t="s">
        <v>90</v>
      </c>
      <c r="I44" s="138"/>
      <c r="J44" s="139"/>
      <c r="K44" s="140"/>
      <c r="L44" s="136"/>
      <c r="M44" s="137"/>
      <c r="N44" s="137"/>
      <c r="O44" s="328"/>
      <c r="P44" s="320"/>
      <c r="Q44" s="320"/>
      <c r="R44" s="247"/>
    </row>
    <row r="45" spans="1:33" ht="21" customHeight="1" thickBot="1" x14ac:dyDescent="0.25">
      <c r="A45" s="304"/>
      <c r="B45" s="332" t="s">
        <v>235</v>
      </c>
      <c r="C45" s="333"/>
      <c r="D45" s="334" t="s">
        <v>88</v>
      </c>
      <c r="E45" s="334"/>
      <c r="F45" s="335"/>
      <c r="G45" s="335"/>
      <c r="H45" s="336" t="s">
        <v>90</v>
      </c>
      <c r="I45" s="142"/>
      <c r="J45" s="143"/>
      <c r="K45" s="176"/>
      <c r="L45" s="142"/>
      <c r="M45" s="143"/>
      <c r="N45" s="143"/>
      <c r="O45" s="337"/>
      <c r="P45" s="320"/>
      <c r="Q45" s="320"/>
      <c r="R45" s="247"/>
    </row>
    <row r="46" spans="1:33" s="295" customFormat="1" ht="8.25" customHeight="1" thickBot="1" x14ac:dyDescent="0.25">
      <c r="E46" s="276"/>
      <c r="F46" s="276"/>
      <c r="G46" s="276"/>
      <c r="H46" s="308"/>
      <c r="I46" s="297"/>
      <c r="J46" s="276"/>
      <c r="K46" s="276"/>
      <c r="L46" s="276"/>
      <c r="M46" s="276"/>
      <c r="N46" s="276"/>
      <c r="O46" s="276"/>
      <c r="P46" s="301"/>
      <c r="Q46" s="301"/>
      <c r="R46" s="302"/>
      <c r="T46" s="303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</row>
    <row r="47" spans="1:33" s="304" customFormat="1" ht="20.45" customHeight="1" thickBot="1" x14ac:dyDescent="0.25">
      <c r="B47" s="309" t="s">
        <v>76</v>
      </c>
      <c r="C47" s="310"/>
      <c r="D47" s="310"/>
      <c r="E47" s="310"/>
      <c r="F47" s="310"/>
      <c r="G47" s="310"/>
      <c r="H47" s="311"/>
      <c r="I47" s="312" t="s">
        <v>613</v>
      </c>
      <c r="J47" s="313"/>
      <c r="K47" s="313"/>
      <c r="L47" s="313"/>
      <c r="M47" s="313"/>
      <c r="N47" s="313"/>
    </row>
    <row r="48" spans="1:33" ht="21" customHeight="1" x14ac:dyDescent="0.2">
      <c r="A48" s="304"/>
      <c r="B48" s="314" t="s">
        <v>91</v>
      </c>
      <c r="C48" s="315"/>
      <c r="D48" s="316" t="s">
        <v>627</v>
      </c>
      <c r="E48" s="316"/>
      <c r="F48" s="317"/>
      <c r="G48" s="317"/>
      <c r="H48" s="318" t="s">
        <v>652</v>
      </c>
      <c r="I48" s="237" t="s">
        <v>650</v>
      </c>
      <c r="J48" s="238"/>
      <c r="K48" s="239"/>
      <c r="L48" s="237" t="s">
        <v>650</v>
      </c>
      <c r="M48" s="238"/>
      <c r="N48" s="239"/>
      <c r="O48" s="319"/>
      <c r="P48" s="320"/>
      <c r="Q48" s="320"/>
      <c r="R48" s="247"/>
      <c r="S48" s="249"/>
      <c r="T48" s="321"/>
      <c r="U48" s="249"/>
    </row>
    <row r="49" spans="1:21" ht="21" customHeight="1" x14ac:dyDescent="0.2">
      <c r="A49" s="304"/>
      <c r="B49" s="322" t="s">
        <v>92</v>
      </c>
      <c r="C49" s="323"/>
      <c r="D49" s="324" t="s">
        <v>151</v>
      </c>
      <c r="E49" s="325"/>
      <c r="F49" s="326"/>
      <c r="G49" s="326"/>
      <c r="H49" s="327"/>
      <c r="I49" s="136"/>
      <c r="J49" s="137"/>
      <c r="K49" s="141"/>
      <c r="L49" s="136"/>
      <c r="M49" s="137"/>
      <c r="N49" s="137"/>
      <c r="O49" s="328"/>
      <c r="P49" s="320"/>
      <c r="Q49" s="320"/>
      <c r="R49" s="247"/>
      <c r="S49" s="249"/>
      <c r="T49" s="321"/>
      <c r="U49" s="249"/>
    </row>
    <row r="50" spans="1:21" ht="21" customHeight="1" x14ac:dyDescent="0.2">
      <c r="A50" s="304"/>
      <c r="B50" s="322" t="s">
        <v>140</v>
      </c>
      <c r="C50" s="323"/>
      <c r="D50" s="324" t="s">
        <v>77</v>
      </c>
      <c r="E50" s="324"/>
      <c r="F50" s="326"/>
      <c r="G50" s="326"/>
      <c r="H50" s="327"/>
      <c r="I50" s="136"/>
      <c r="J50" s="137"/>
      <c r="K50" s="141"/>
      <c r="L50" s="136"/>
      <c r="M50" s="137"/>
      <c r="N50" s="137"/>
      <c r="O50" s="328"/>
      <c r="P50" s="320"/>
      <c r="Q50" s="320"/>
      <c r="R50" s="247"/>
      <c r="S50" s="249"/>
      <c r="T50" s="321"/>
      <c r="U50" s="249"/>
    </row>
    <row r="51" spans="1:21" ht="21" customHeight="1" x14ac:dyDescent="0.2">
      <c r="A51" s="304"/>
      <c r="B51" s="322" t="s">
        <v>141</v>
      </c>
      <c r="C51" s="323"/>
      <c r="D51" s="324" t="s">
        <v>78</v>
      </c>
      <c r="E51" s="324"/>
      <c r="F51" s="326"/>
      <c r="G51" s="326"/>
      <c r="H51" s="327"/>
      <c r="I51" s="138"/>
      <c r="J51" s="139"/>
      <c r="K51" s="140"/>
      <c r="L51" s="150"/>
      <c r="M51" s="151"/>
      <c r="N51" s="152"/>
      <c r="O51" s="328"/>
      <c r="P51" s="320"/>
      <c r="Q51" s="320"/>
      <c r="R51" s="247"/>
      <c r="S51" s="249"/>
      <c r="T51" s="321"/>
      <c r="U51" s="249"/>
    </row>
    <row r="52" spans="1:21" ht="21" customHeight="1" x14ac:dyDescent="0.2">
      <c r="A52" s="304"/>
      <c r="B52" s="322" t="s">
        <v>142</v>
      </c>
      <c r="C52" s="323"/>
      <c r="D52" s="324" t="s">
        <v>79</v>
      </c>
      <c r="E52" s="324"/>
      <c r="F52" s="329"/>
      <c r="G52" s="329"/>
      <c r="H52" s="327" t="s">
        <v>90</v>
      </c>
      <c r="I52" s="136"/>
      <c r="J52" s="137"/>
      <c r="K52" s="141"/>
      <c r="L52" s="136"/>
      <c r="M52" s="137"/>
      <c r="N52" s="137"/>
      <c r="O52" s="328"/>
      <c r="P52" s="320"/>
      <c r="Q52" s="320"/>
      <c r="R52" s="247"/>
      <c r="S52" s="249"/>
      <c r="T52" s="321"/>
      <c r="U52" s="249"/>
    </row>
    <row r="53" spans="1:21" ht="21" customHeight="1" x14ac:dyDescent="0.2">
      <c r="A53" s="304"/>
      <c r="B53" s="322" t="s">
        <v>143</v>
      </c>
      <c r="C53" s="323"/>
      <c r="D53" s="324" t="s">
        <v>80</v>
      </c>
      <c r="E53" s="324"/>
      <c r="F53" s="329"/>
      <c r="G53" s="329"/>
      <c r="H53" s="327"/>
      <c r="I53" s="138"/>
      <c r="J53" s="139"/>
      <c r="K53" s="140"/>
      <c r="L53" s="136"/>
      <c r="M53" s="137"/>
      <c r="N53" s="137"/>
      <c r="O53" s="328" t="s">
        <v>81</v>
      </c>
      <c r="P53" s="320"/>
      <c r="Q53" s="320"/>
      <c r="R53" s="247"/>
      <c r="S53" s="249"/>
      <c r="T53" s="321"/>
      <c r="U53" s="249"/>
    </row>
    <row r="54" spans="1:21" ht="21" customHeight="1" x14ac:dyDescent="0.2">
      <c r="A54" s="304"/>
      <c r="B54" s="322" t="s">
        <v>144</v>
      </c>
      <c r="C54" s="323"/>
      <c r="D54" s="324" t="s">
        <v>82</v>
      </c>
      <c r="E54" s="324"/>
      <c r="F54" s="329"/>
      <c r="G54" s="329"/>
      <c r="H54" s="330"/>
      <c r="I54" s="136"/>
      <c r="J54" s="137"/>
      <c r="K54" s="141"/>
      <c r="L54" s="136"/>
      <c r="M54" s="137"/>
      <c r="N54" s="137"/>
      <c r="O54" s="328"/>
      <c r="P54" s="320"/>
      <c r="Q54" s="320"/>
    </row>
    <row r="55" spans="1:21" ht="21" customHeight="1" x14ac:dyDescent="0.2">
      <c r="A55" s="304"/>
      <c r="B55" s="322" t="s">
        <v>145</v>
      </c>
      <c r="C55" s="323"/>
      <c r="D55" s="324" t="s">
        <v>83</v>
      </c>
      <c r="E55" s="324"/>
      <c r="F55" s="329"/>
      <c r="G55" s="329"/>
      <c r="H55" s="327" t="s">
        <v>90</v>
      </c>
      <c r="I55" s="136"/>
      <c r="J55" s="137"/>
      <c r="K55" s="141"/>
      <c r="L55" s="136"/>
      <c r="M55" s="137"/>
      <c r="N55" s="137"/>
      <c r="O55" s="328"/>
      <c r="P55" s="320"/>
      <c r="Q55" s="320"/>
    </row>
    <row r="56" spans="1:21" ht="21" customHeight="1" x14ac:dyDescent="0.2">
      <c r="A56" s="304"/>
      <c r="B56" s="322" t="s">
        <v>146</v>
      </c>
      <c r="C56" s="323"/>
      <c r="D56" s="324" t="s">
        <v>84</v>
      </c>
      <c r="E56" s="324"/>
      <c r="F56" s="329"/>
      <c r="G56" s="329"/>
      <c r="H56" s="331"/>
      <c r="I56" s="136"/>
      <c r="J56" s="137"/>
      <c r="K56" s="141"/>
      <c r="L56" s="136"/>
      <c r="M56" s="137"/>
      <c r="N56" s="137"/>
      <c r="O56" s="328"/>
      <c r="P56" s="320"/>
      <c r="Q56" s="320"/>
    </row>
    <row r="57" spans="1:21" ht="21" customHeight="1" x14ac:dyDescent="0.2">
      <c r="A57" s="304"/>
      <c r="B57" s="322" t="s">
        <v>147</v>
      </c>
      <c r="C57" s="323"/>
      <c r="D57" s="324" t="s">
        <v>85</v>
      </c>
      <c r="E57" s="324"/>
      <c r="F57" s="329"/>
      <c r="G57" s="329"/>
      <c r="H57" s="331" t="s">
        <v>653</v>
      </c>
      <c r="I57" s="136"/>
      <c r="J57" s="137"/>
      <c r="K57" s="141"/>
      <c r="L57" s="136"/>
      <c r="M57" s="137"/>
      <c r="N57" s="137"/>
      <c r="O57" s="328" t="s">
        <v>81</v>
      </c>
      <c r="P57" s="320"/>
      <c r="Q57" s="320"/>
    </row>
    <row r="58" spans="1:21" ht="21" customHeight="1" x14ac:dyDescent="0.2">
      <c r="A58" s="304"/>
      <c r="B58" s="322" t="s">
        <v>148</v>
      </c>
      <c r="C58" s="323"/>
      <c r="D58" s="324" t="s">
        <v>558</v>
      </c>
      <c r="E58" s="324"/>
      <c r="F58" s="329"/>
      <c r="G58" s="329"/>
      <c r="H58" s="331"/>
      <c r="I58" s="144">
        <f>I57*I60/100*1000</f>
        <v>0</v>
      </c>
      <c r="J58" s="145"/>
      <c r="K58" s="146"/>
      <c r="L58" s="144">
        <f>L57*L60/100*1000</f>
        <v>0</v>
      </c>
      <c r="M58" s="145"/>
      <c r="N58" s="146"/>
      <c r="O58" s="328" t="s">
        <v>86</v>
      </c>
      <c r="P58" s="320"/>
      <c r="Q58" s="320"/>
      <c r="R58" s="247"/>
    </row>
    <row r="59" spans="1:21" ht="21" customHeight="1" x14ac:dyDescent="0.2">
      <c r="A59" s="304"/>
      <c r="B59" s="322" t="s">
        <v>149</v>
      </c>
      <c r="C59" s="323"/>
      <c r="D59" s="324" t="s">
        <v>238</v>
      </c>
      <c r="E59" s="324"/>
      <c r="F59" s="329"/>
      <c r="G59" s="329"/>
      <c r="H59" s="331"/>
      <c r="I59" s="177" t="e">
        <f>(I58/(I57*1000))*10000*100</f>
        <v>#DIV/0!</v>
      </c>
      <c r="J59" s="178"/>
      <c r="K59" s="179"/>
      <c r="L59" s="177" t="e">
        <f>(L58/(L57*1000))*10000*100</f>
        <v>#DIV/0!</v>
      </c>
      <c r="M59" s="178"/>
      <c r="N59" s="179"/>
      <c r="O59" s="328" t="s">
        <v>236</v>
      </c>
      <c r="P59" s="320"/>
      <c r="Q59" s="320"/>
      <c r="R59" s="247"/>
    </row>
    <row r="60" spans="1:21" ht="21" customHeight="1" x14ac:dyDescent="0.2">
      <c r="A60" s="304"/>
      <c r="B60" s="322" t="s">
        <v>150</v>
      </c>
      <c r="C60" s="323"/>
      <c r="D60" s="324" t="s">
        <v>557</v>
      </c>
      <c r="E60" s="324"/>
      <c r="F60" s="329"/>
      <c r="G60" s="329"/>
      <c r="H60" s="331" t="s">
        <v>652</v>
      </c>
      <c r="I60" s="147"/>
      <c r="J60" s="148"/>
      <c r="K60" s="149"/>
      <c r="L60" s="147"/>
      <c r="M60" s="148"/>
      <c r="N60" s="149"/>
      <c r="O60" s="328" t="s">
        <v>237</v>
      </c>
      <c r="P60" s="320"/>
      <c r="Q60" s="320"/>
      <c r="R60" s="320"/>
    </row>
    <row r="61" spans="1:21" ht="21" customHeight="1" x14ac:dyDescent="0.2">
      <c r="A61" s="304"/>
      <c r="B61" s="322" t="s">
        <v>234</v>
      </c>
      <c r="C61" s="323"/>
      <c r="D61" s="324" t="s">
        <v>87</v>
      </c>
      <c r="E61" s="324"/>
      <c r="F61" s="329"/>
      <c r="G61" s="329"/>
      <c r="H61" s="330" t="s">
        <v>90</v>
      </c>
      <c r="I61" s="138"/>
      <c r="J61" s="139"/>
      <c r="K61" s="140"/>
      <c r="L61" s="136"/>
      <c r="M61" s="137"/>
      <c r="N61" s="137"/>
      <c r="O61" s="328"/>
      <c r="P61" s="320"/>
      <c r="Q61" s="320"/>
      <c r="R61" s="247"/>
    </row>
    <row r="62" spans="1:21" ht="21" customHeight="1" thickBot="1" x14ac:dyDescent="0.25">
      <c r="A62" s="304"/>
      <c r="B62" s="332" t="s">
        <v>235</v>
      </c>
      <c r="C62" s="333"/>
      <c r="D62" s="334" t="s">
        <v>88</v>
      </c>
      <c r="E62" s="334"/>
      <c r="F62" s="335"/>
      <c r="G62" s="335"/>
      <c r="H62" s="336" t="s">
        <v>90</v>
      </c>
      <c r="I62" s="142"/>
      <c r="J62" s="143"/>
      <c r="K62" s="176"/>
      <c r="L62" s="142"/>
      <c r="M62" s="143"/>
      <c r="N62" s="143"/>
      <c r="O62" s="337"/>
      <c r="P62" s="320"/>
      <c r="Q62" s="320"/>
      <c r="R62" s="247"/>
    </row>
  </sheetData>
  <sheetProtection sheet="1" objects="1" scenarios="1"/>
  <dataConsolidate/>
  <mergeCells count="173">
    <mergeCell ref="B60:C60"/>
    <mergeCell ref="I60:K60"/>
    <mergeCell ref="L60:N60"/>
    <mergeCell ref="B61:C61"/>
    <mergeCell ref="I61:K61"/>
    <mergeCell ref="L61:N61"/>
    <mergeCell ref="B62:C62"/>
    <mergeCell ref="I62:K62"/>
    <mergeCell ref="L62:N62"/>
    <mergeCell ref="B57:C57"/>
    <mergeCell ref="I57:K57"/>
    <mergeCell ref="L57:N57"/>
    <mergeCell ref="B58:C58"/>
    <mergeCell ref="I58:K58"/>
    <mergeCell ref="L58:N58"/>
    <mergeCell ref="B59:C59"/>
    <mergeCell ref="I59:K59"/>
    <mergeCell ref="L59:N59"/>
    <mergeCell ref="B54:C54"/>
    <mergeCell ref="I54:K54"/>
    <mergeCell ref="L54:N54"/>
    <mergeCell ref="B55:C55"/>
    <mergeCell ref="I55:K55"/>
    <mergeCell ref="L55:N55"/>
    <mergeCell ref="B56:C56"/>
    <mergeCell ref="I56:K56"/>
    <mergeCell ref="L56:N56"/>
    <mergeCell ref="B51:C51"/>
    <mergeCell ref="I51:K51"/>
    <mergeCell ref="L51:N51"/>
    <mergeCell ref="B52:C52"/>
    <mergeCell ref="I52:K52"/>
    <mergeCell ref="L52:N52"/>
    <mergeCell ref="B53:C53"/>
    <mergeCell ref="I53:K53"/>
    <mergeCell ref="L53:N53"/>
    <mergeCell ref="B47:H47"/>
    <mergeCell ref="B48:C48"/>
    <mergeCell ref="I48:K48"/>
    <mergeCell ref="L48:N48"/>
    <mergeCell ref="B49:C49"/>
    <mergeCell ref="I49:K49"/>
    <mergeCell ref="L49:N49"/>
    <mergeCell ref="B50:C50"/>
    <mergeCell ref="I50:K50"/>
    <mergeCell ref="L50:N50"/>
    <mergeCell ref="B43:C43"/>
    <mergeCell ref="I43:K43"/>
    <mergeCell ref="L43:N43"/>
    <mergeCell ref="B44:C44"/>
    <mergeCell ref="I44:K44"/>
    <mergeCell ref="L44:N44"/>
    <mergeCell ref="B45:C45"/>
    <mergeCell ref="I45:K45"/>
    <mergeCell ref="L45:N45"/>
    <mergeCell ref="B40:C40"/>
    <mergeCell ref="I40:K40"/>
    <mergeCell ref="L40:N40"/>
    <mergeCell ref="B41:C41"/>
    <mergeCell ref="I41:K41"/>
    <mergeCell ref="L41:N41"/>
    <mergeCell ref="B42:C42"/>
    <mergeCell ref="I42:K42"/>
    <mergeCell ref="L42:N42"/>
    <mergeCell ref="B37:C37"/>
    <mergeCell ref="I37:K37"/>
    <mergeCell ref="L37:N37"/>
    <mergeCell ref="B38:C38"/>
    <mergeCell ref="I38:K38"/>
    <mergeCell ref="L38:N38"/>
    <mergeCell ref="B39:C39"/>
    <mergeCell ref="I39:K39"/>
    <mergeCell ref="L39:N39"/>
    <mergeCell ref="B34:C34"/>
    <mergeCell ref="I34:K34"/>
    <mergeCell ref="L34:N34"/>
    <mergeCell ref="B35:C35"/>
    <mergeCell ref="I35:K35"/>
    <mergeCell ref="L35:N35"/>
    <mergeCell ref="B36:C36"/>
    <mergeCell ref="I36:K36"/>
    <mergeCell ref="L36:N36"/>
    <mergeCell ref="B30:H30"/>
    <mergeCell ref="B31:C31"/>
    <mergeCell ref="I31:K31"/>
    <mergeCell ref="L31:N31"/>
    <mergeCell ref="B32:C32"/>
    <mergeCell ref="I32:K32"/>
    <mergeCell ref="L32:N32"/>
    <mergeCell ref="B33:C33"/>
    <mergeCell ref="I33:K33"/>
    <mergeCell ref="L33:N33"/>
    <mergeCell ref="B28:C28"/>
    <mergeCell ref="L18:N18"/>
    <mergeCell ref="I28:K28"/>
    <mergeCell ref="L26:N26"/>
    <mergeCell ref="L27:N27"/>
    <mergeCell ref="B20:C20"/>
    <mergeCell ref="B21:C21"/>
    <mergeCell ref="B27:C27"/>
    <mergeCell ref="B25:C25"/>
    <mergeCell ref="I25:K25"/>
    <mergeCell ref="L25:N25"/>
    <mergeCell ref="B15:C15"/>
    <mergeCell ref="I15:K15"/>
    <mergeCell ref="L15:N15"/>
    <mergeCell ref="B16:C16"/>
    <mergeCell ref="L14:N14"/>
    <mergeCell ref="J6:K6"/>
    <mergeCell ref="J7:K7"/>
    <mergeCell ref="J8:K8"/>
    <mergeCell ref="J9:K9"/>
    <mergeCell ref="L9:M9"/>
    <mergeCell ref="I27:K27"/>
    <mergeCell ref="N9:O9"/>
    <mergeCell ref="B22:C22"/>
    <mergeCell ref="B23:C23"/>
    <mergeCell ref="B24:C24"/>
    <mergeCell ref="B14:C14"/>
    <mergeCell ref="L24:N24"/>
    <mergeCell ref="L23:N23"/>
    <mergeCell ref="L19:N19"/>
    <mergeCell ref="G6:I6"/>
    <mergeCell ref="B13:H13"/>
    <mergeCell ref="G8:I8"/>
    <mergeCell ref="B6:D6"/>
    <mergeCell ref="B7:D7"/>
    <mergeCell ref="E6:F6"/>
    <mergeCell ref="G7:I7"/>
    <mergeCell ref="E8:F8"/>
    <mergeCell ref="E9:F9"/>
    <mergeCell ref="G9:I9"/>
    <mergeCell ref="B3:F3"/>
    <mergeCell ref="B4:D4"/>
    <mergeCell ref="G4:I4"/>
    <mergeCell ref="L4:O4"/>
    <mergeCell ref="N3:O3"/>
    <mergeCell ref="N5:O5"/>
    <mergeCell ref="B5:D5"/>
    <mergeCell ref="E4:F4"/>
    <mergeCell ref="J5:K5"/>
    <mergeCell ref="E5:F5"/>
    <mergeCell ref="G5:I5"/>
    <mergeCell ref="N6:O6"/>
    <mergeCell ref="N7:O7"/>
    <mergeCell ref="J4:K4"/>
    <mergeCell ref="B8:D8"/>
    <mergeCell ref="E7:F7"/>
    <mergeCell ref="N8:O8"/>
    <mergeCell ref="L22:N22"/>
    <mergeCell ref="B26:C26"/>
    <mergeCell ref="B18:C18"/>
    <mergeCell ref="B19:C19"/>
    <mergeCell ref="B17:C17"/>
    <mergeCell ref="B9:D9"/>
    <mergeCell ref="B11:E11"/>
    <mergeCell ref="F11:O11"/>
    <mergeCell ref="L21:N21"/>
    <mergeCell ref="I19:K19"/>
    <mergeCell ref="I20:K20"/>
    <mergeCell ref="L28:N28"/>
    <mergeCell ref="I21:K21"/>
    <mergeCell ref="I22:K22"/>
    <mergeCell ref="I23:K23"/>
    <mergeCell ref="I24:K24"/>
    <mergeCell ref="I26:K26"/>
    <mergeCell ref="L16:N16"/>
    <mergeCell ref="L17:N17"/>
    <mergeCell ref="I17:K17"/>
    <mergeCell ref="I18:K18"/>
    <mergeCell ref="L20:N20"/>
    <mergeCell ref="I14:K14"/>
    <mergeCell ref="I16:K16"/>
  </mergeCells>
  <phoneticPr fontId="2"/>
  <dataValidations xWindow="847" yWindow="711" count="2">
    <dataValidation type="list" allowBlank="1" showInputMessage="1" showErrorMessage="1" sqref="F11:O11">
      <formula1>$R$4:$R$6</formula1>
    </dataValidation>
    <dataValidation allowBlank="1" showInputMessage="1" showErrorMessage="1" promptTitle="Not for fill in." prompt="This field is calculated with [16] and [19]." sqref="I24:N25 I41:N42 I58:N59"/>
  </dataValidations>
  <printOptions horizontalCentered="1"/>
  <pageMargins left="0.39370078740157483" right="0" top="0.55118110236220474" bottom="0" header="0.35433070866141736" footer="0"/>
  <pageSetup paperSize="9" scale="60" fitToHeight="3" orientation="portrait" r:id="rId1"/>
  <headerFooter alignWithMargins="0">
    <oddHeader>&amp;R&amp;"Arial,標準"&amp;14P&amp;P/&amp;N</oddHeader>
  </headerFooter>
  <extLst>
    <ext xmlns:x14="http://schemas.microsoft.com/office/spreadsheetml/2009/9/main" uri="{CCE6A557-97BC-4b89-ADB6-D9C93CAAB3DF}">
      <x14:dataValidations xmlns:xm="http://schemas.microsoft.com/office/excel/2006/main" xWindow="847" yWindow="711" count="1">
        <x14:dataValidation type="list" allowBlank="1" showInputMessage="1" showErrorMessage="1">
          <x14:formula1>
            <xm:f>'REACH SVHC'!$R$2:$R$183</xm:f>
          </x14:formula1>
          <xm:sqref>I14:N14 I31:N31 I48:N48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6"/>
  <sheetViews>
    <sheetView showGridLines="0" zoomScale="70" zoomScaleNormal="70" zoomScaleSheetLayoutView="70" workbookViewId="0"/>
  </sheetViews>
  <sheetFormatPr defaultColWidth="9" defaultRowHeight="15" x14ac:dyDescent="0.2"/>
  <cols>
    <col min="1" max="1" width="1.75" style="1" customWidth="1"/>
    <col min="2" max="2" width="5.375" style="1" customWidth="1"/>
    <col min="3" max="3" width="4.125" style="1" customWidth="1"/>
    <col min="4" max="4" width="9.875" style="1" customWidth="1"/>
    <col min="5" max="6" width="15.375" style="1" customWidth="1"/>
    <col min="7" max="7" width="4.25" style="1" customWidth="1"/>
    <col min="8" max="9" width="7" style="1" customWidth="1"/>
    <col min="10" max="10" width="16.375" style="1" customWidth="1"/>
    <col min="11" max="11" width="16.5" style="1" customWidth="1"/>
    <col min="12" max="12" width="16.375" style="1" customWidth="1"/>
    <col min="13" max="13" width="19.375" style="1" customWidth="1"/>
    <col min="14" max="14" width="3" style="240" customWidth="1"/>
    <col min="15" max="15" width="19.625" style="240" customWidth="1"/>
    <col min="16" max="17" width="2.375" style="2" customWidth="1"/>
    <col min="18" max="19" width="16.75" style="1" customWidth="1"/>
    <col min="20" max="20" width="9" style="1"/>
    <col min="21" max="22" width="12.625" style="1" customWidth="1"/>
    <col min="23" max="23" width="4" style="1" bestFit="1" customWidth="1"/>
    <col min="24" max="25" width="12.625" style="1" customWidth="1"/>
    <col min="26" max="26" width="9" style="1"/>
    <col min="27" max="27" width="23.125" style="1" bestFit="1" customWidth="1"/>
    <col min="28" max="28" width="12.125" style="1" bestFit="1" customWidth="1"/>
    <col min="29" max="16384" width="9" style="1"/>
  </cols>
  <sheetData>
    <row r="1" spans="2:33" s="4" customFormat="1" ht="29.25" customHeight="1" thickBot="1" x14ac:dyDescent="0.25">
      <c r="E1" s="3"/>
      <c r="F1" s="3"/>
      <c r="G1" s="3"/>
      <c r="H1" s="10"/>
      <c r="I1" s="5"/>
      <c r="J1" s="3"/>
      <c r="K1" s="3"/>
      <c r="L1" s="3"/>
      <c r="M1" s="3"/>
      <c r="N1" s="240"/>
      <c r="O1" s="240"/>
      <c r="P1" s="6"/>
      <c r="Q1" s="6"/>
      <c r="R1" s="7"/>
      <c r="T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2:33" s="4" customFormat="1" ht="46.5" customHeight="1" x14ac:dyDescent="0.2">
      <c r="B2" s="11" t="s">
        <v>286</v>
      </c>
      <c r="C2" s="172" t="s">
        <v>287</v>
      </c>
      <c r="D2" s="174"/>
      <c r="E2" s="174"/>
      <c r="F2" s="174"/>
      <c r="G2" s="174"/>
      <c r="H2" s="174"/>
      <c r="I2" s="174"/>
      <c r="J2" s="174"/>
      <c r="K2" s="175"/>
      <c r="L2" s="172" t="s">
        <v>151</v>
      </c>
      <c r="M2" s="173"/>
      <c r="N2" s="240"/>
      <c r="O2" s="240"/>
      <c r="P2" s="12"/>
      <c r="Q2" s="12"/>
      <c r="R2" s="9" t="s">
        <v>649</v>
      </c>
      <c r="T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4" customFormat="1" ht="18.95" customHeight="1" x14ac:dyDescent="0.2">
      <c r="B3" s="111" t="s">
        <v>288</v>
      </c>
      <c r="C3" s="13" t="s">
        <v>0</v>
      </c>
      <c r="D3" s="14"/>
      <c r="E3" s="15"/>
      <c r="F3" s="15"/>
      <c r="G3" s="15"/>
      <c r="H3" s="15"/>
      <c r="I3" s="16"/>
      <c r="J3" s="15"/>
      <c r="K3" s="15"/>
      <c r="L3" s="17" t="s">
        <v>1</v>
      </c>
      <c r="M3" s="18"/>
      <c r="N3" s="240"/>
      <c r="O3" s="240"/>
      <c r="P3" s="19"/>
      <c r="Q3" s="19"/>
      <c r="R3" s="1" t="str">
        <f t="shared" ref="R3:R66" si="0">CONCATENATE(B3,"　 ",C3)</f>
        <v>1)　 Anthracene</v>
      </c>
      <c r="T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s="4" customFormat="1" ht="18.95" customHeight="1" x14ac:dyDescent="0.2">
      <c r="B4" s="111" t="s">
        <v>23</v>
      </c>
      <c r="C4" s="20" t="s">
        <v>2</v>
      </c>
      <c r="D4" s="21"/>
      <c r="E4" s="22"/>
      <c r="F4" s="22"/>
      <c r="G4" s="22"/>
      <c r="H4" s="22"/>
      <c r="I4" s="23"/>
      <c r="J4" s="22"/>
      <c r="K4" s="22"/>
      <c r="L4" s="24" t="s">
        <v>3</v>
      </c>
      <c r="M4" s="25"/>
      <c r="N4" s="240"/>
      <c r="O4" s="240"/>
      <c r="P4" s="19"/>
      <c r="Q4" s="19"/>
      <c r="R4" s="1" t="str">
        <f t="shared" si="0"/>
        <v>2)　 4,4'- Diaminodiphenylmethane</v>
      </c>
      <c r="T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4" customFormat="1" ht="18.95" customHeight="1" x14ac:dyDescent="0.2">
      <c r="B5" s="111" t="s">
        <v>24</v>
      </c>
      <c r="C5" s="20" t="s">
        <v>4</v>
      </c>
      <c r="D5" s="21"/>
      <c r="E5" s="22"/>
      <c r="F5" s="22"/>
      <c r="G5" s="22"/>
      <c r="H5" s="22"/>
      <c r="I5" s="23"/>
      <c r="J5" s="22"/>
      <c r="K5" s="22"/>
      <c r="L5" s="24" t="s">
        <v>5</v>
      </c>
      <c r="M5" s="25"/>
      <c r="N5" s="240"/>
      <c r="O5" s="240"/>
      <c r="P5" s="19"/>
      <c r="Q5" s="19"/>
      <c r="R5" s="1" t="str">
        <f t="shared" si="0"/>
        <v>3)　 Dibutyl phthalate</v>
      </c>
      <c r="T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4" customFormat="1" ht="18.95" customHeight="1" x14ac:dyDescent="0.2">
      <c r="B6" s="111" t="s">
        <v>25</v>
      </c>
      <c r="C6" s="20" t="s">
        <v>6</v>
      </c>
      <c r="D6" s="21"/>
      <c r="E6" s="22"/>
      <c r="F6" s="22"/>
      <c r="G6" s="22"/>
      <c r="H6" s="22"/>
      <c r="I6" s="23"/>
      <c r="J6" s="22"/>
      <c r="K6" s="22"/>
      <c r="L6" s="24" t="s">
        <v>289</v>
      </c>
      <c r="M6" s="25"/>
      <c r="N6" s="240"/>
      <c r="O6" s="240"/>
      <c r="P6" s="19"/>
      <c r="Q6" s="19"/>
      <c r="R6" s="1" t="str">
        <f t="shared" si="0"/>
        <v>4)　 Cobalt dichloride</v>
      </c>
      <c r="T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s="4" customFormat="1" ht="18.95" customHeight="1" x14ac:dyDescent="0.2">
      <c r="B7" s="111" t="s">
        <v>26</v>
      </c>
      <c r="C7" s="20" t="s">
        <v>7</v>
      </c>
      <c r="D7" s="21"/>
      <c r="E7" s="22"/>
      <c r="F7" s="22"/>
      <c r="G7" s="22"/>
      <c r="H7" s="22"/>
      <c r="I7" s="23"/>
      <c r="J7" s="22"/>
      <c r="K7" s="22"/>
      <c r="L7" s="24" t="s">
        <v>8</v>
      </c>
      <c r="M7" s="25"/>
      <c r="N7" s="240"/>
      <c r="O7" s="240"/>
      <c r="P7" s="19"/>
      <c r="Q7" s="19"/>
      <c r="R7" s="1" t="str">
        <f t="shared" si="0"/>
        <v>5)　 Diarsenic pentaoxide</v>
      </c>
      <c r="T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2:33" s="4" customFormat="1" ht="18.95" customHeight="1" x14ac:dyDescent="0.2">
      <c r="B8" s="111" t="s">
        <v>27</v>
      </c>
      <c r="C8" s="20" t="s">
        <v>9</v>
      </c>
      <c r="D8" s="21"/>
      <c r="E8" s="22"/>
      <c r="F8" s="22"/>
      <c r="G8" s="22"/>
      <c r="H8" s="22"/>
      <c r="I8" s="23"/>
      <c r="J8" s="22"/>
      <c r="K8" s="22"/>
      <c r="L8" s="24" t="s">
        <v>10</v>
      </c>
      <c r="M8" s="25"/>
      <c r="N8" s="240"/>
      <c r="O8" s="240"/>
      <c r="P8" s="19"/>
      <c r="Q8" s="19"/>
      <c r="R8" s="1" t="str">
        <f t="shared" si="0"/>
        <v>6)　 Diarsenic trioxide</v>
      </c>
      <c r="T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2:33" s="4" customFormat="1" ht="18.95" customHeight="1" x14ac:dyDescent="0.2">
      <c r="B9" s="111" t="s">
        <v>28</v>
      </c>
      <c r="C9" s="20" t="s">
        <v>11</v>
      </c>
      <c r="D9" s="21"/>
      <c r="E9" s="22"/>
      <c r="F9" s="22"/>
      <c r="G9" s="22"/>
      <c r="H9" s="22"/>
      <c r="I9" s="23"/>
      <c r="J9" s="22"/>
      <c r="K9" s="22"/>
      <c r="L9" s="24" t="s">
        <v>518</v>
      </c>
      <c r="M9" s="25"/>
      <c r="N9" s="240"/>
      <c r="O9" s="240"/>
      <c r="P9" s="19"/>
      <c r="Q9" s="19"/>
      <c r="R9" s="1" t="str">
        <f t="shared" si="0"/>
        <v>7)　 Sodium dichromate, dihydrate</v>
      </c>
      <c r="T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4" customFormat="1" ht="18.95" customHeight="1" x14ac:dyDescent="0.2">
      <c r="B10" s="111" t="s">
        <v>29</v>
      </c>
      <c r="C10" s="20" t="s">
        <v>290</v>
      </c>
      <c r="D10" s="21"/>
      <c r="E10" s="22"/>
      <c r="F10" s="22"/>
      <c r="G10" s="22"/>
      <c r="H10" s="22"/>
      <c r="I10" s="23"/>
      <c r="J10" s="22"/>
      <c r="K10" s="22"/>
      <c r="L10" s="24" t="s">
        <v>12</v>
      </c>
      <c r="M10" s="25"/>
      <c r="N10" s="240"/>
      <c r="O10" s="240"/>
      <c r="P10" s="19"/>
      <c r="Q10" s="19"/>
      <c r="R10" s="1" t="str">
        <f t="shared" si="0"/>
        <v>8)　 5-tert-butyl-2,4,6-trinitro-m-xylene  (musk xylene)</v>
      </c>
      <c r="T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2:33" s="4" customFormat="1" ht="18.95" customHeight="1" x14ac:dyDescent="0.2">
      <c r="B11" s="111" t="s">
        <v>30</v>
      </c>
      <c r="C11" s="20" t="s">
        <v>291</v>
      </c>
      <c r="D11" s="21"/>
      <c r="E11" s="22"/>
      <c r="F11" s="22"/>
      <c r="G11" s="22"/>
      <c r="H11" s="22"/>
      <c r="I11" s="23"/>
      <c r="J11" s="22"/>
      <c r="K11" s="22"/>
      <c r="L11" s="24" t="s">
        <v>13</v>
      </c>
      <c r="M11" s="25"/>
      <c r="N11" s="240"/>
      <c r="O11" s="240"/>
      <c r="P11" s="19"/>
      <c r="Q11" s="19"/>
      <c r="R11" s="1" t="str">
        <f t="shared" si="0"/>
        <v>9)　 Bis (2-ethyl(hexyl)phthalate)  (DEHP)</v>
      </c>
      <c r="T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2:33" s="4" customFormat="1" ht="28.5" customHeight="1" x14ac:dyDescent="0.2">
      <c r="B12" s="111" t="s">
        <v>31</v>
      </c>
      <c r="C12" s="20" t="s">
        <v>292</v>
      </c>
      <c r="D12" s="21"/>
      <c r="E12" s="22"/>
      <c r="F12" s="22"/>
      <c r="G12" s="22"/>
      <c r="H12" s="22"/>
      <c r="I12" s="23"/>
      <c r="J12" s="22"/>
      <c r="K12" s="22"/>
      <c r="L12" s="180" t="s">
        <v>293</v>
      </c>
      <c r="M12" s="181"/>
      <c r="N12" s="240"/>
      <c r="O12" s="240"/>
      <c r="P12" s="19"/>
      <c r="Q12" s="19"/>
      <c r="R12" s="1" t="str">
        <f t="shared" si="0"/>
        <v>10)　 Hexabromocyclododecane  (HBCDD)</v>
      </c>
      <c r="T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2:33" s="4" customFormat="1" ht="18.95" customHeight="1" x14ac:dyDescent="0.2">
      <c r="B13" s="111" t="s">
        <v>32</v>
      </c>
      <c r="C13" s="20" t="s">
        <v>294</v>
      </c>
      <c r="D13" s="21"/>
      <c r="E13" s="22"/>
      <c r="F13" s="22"/>
      <c r="G13" s="22"/>
      <c r="H13" s="22"/>
      <c r="I13" s="23"/>
      <c r="J13" s="22"/>
      <c r="K13" s="22"/>
      <c r="L13" s="24" t="s">
        <v>18</v>
      </c>
      <c r="M13" s="25"/>
      <c r="N13" s="240"/>
      <c r="O13" s="240"/>
      <c r="P13" s="19"/>
      <c r="Q13" s="19"/>
      <c r="R13" s="1" t="str">
        <f t="shared" si="0"/>
        <v>11)　 Alkanes, C10-13, chloro  (Short Chain Chlorinated Paraffins)</v>
      </c>
      <c r="T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33" s="4" customFormat="1" ht="18.95" customHeight="1" x14ac:dyDescent="0.2">
      <c r="B14" s="111" t="s">
        <v>33</v>
      </c>
      <c r="C14" s="20" t="s">
        <v>14</v>
      </c>
      <c r="D14" s="21"/>
      <c r="E14" s="22"/>
      <c r="F14" s="22"/>
      <c r="G14" s="22"/>
      <c r="H14" s="22"/>
      <c r="I14" s="23"/>
      <c r="J14" s="22"/>
      <c r="K14" s="22"/>
      <c r="L14" s="24" t="s">
        <v>19</v>
      </c>
      <c r="M14" s="25"/>
      <c r="N14" s="240"/>
      <c r="O14" s="240"/>
      <c r="P14" s="19"/>
      <c r="Q14" s="19"/>
      <c r="R14" s="1" t="str">
        <f t="shared" si="0"/>
        <v>12)　 Bis(tributyltin)oxide</v>
      </c>
      <c r="T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3" s="4" customFormat="1" ht="18.95" customHeight="1" x14ac:dyDescent="0.2">
      <c r="B15" s="111" t="s">
        <v>34</v>
      </c>
      <c r="C15" s="20" t="s">
        <v>15</v>
      </c>
      <c r="D15" s="21"/>
      <c r="E15" s="22"/>
      <c r="F15" s="22"/>
      <c r="G15" s="22"/>
      <c r="H15" s="22"/>
      <c r="I15" s="23"/>
      <c r="J15" s="22"/>
      <c r="K15" s="22"/>
      <c r="L15" s="24" t="s">
        <v>20</v>
      </c>
      <c r="M15" s="25"/>
      <c r="N15" s="240"/>
      <c r="O15" s="240"/>
      <c r="P15" s="19"/>
      <c r="Q15" s="19"/>
      <c r="R15" s="1" t="str">
        <f t="shared" si="0"/>
        <v>13)　 Lead hydrogen arsenate</v>
      </c>
      <c r="T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33" s="4" customFormat="1" ht="18.95" customHeight="1" x14ac:dyDescent="0.2">
      <c r="B16" s="26" t="s">
        <v>35</v>
      </c>
      <c r="C16" s="20" t="s">
        <v>16</v>
      </c>
      <c r="D16" s="21"/>
      <c r="E16" s="22"/>
      <c r="F16" s="22"/>
      <c r="G16" s="22"/>
      <c r="H16" s="22"/>
      <c r="I16" s="23"/>
      <c r="J16" s="22"/>
      <c r="K16" s="22"/>
      <c r="L16" s="24" t="s">
        <v>21</v>
      </c>
      <c r="M16" s="25"/>
      <c r="N16" s="240"/>
      <c r="O16" s="240"/>
      <c r="P16" s="19"/>
      <c r="Q16" s="19"/>
      <c r="R16" s="1" t="str">
        <f t="shared" si="0"/>
        <v>14)　 Triethyl arsenate</v>
      </c>
      <c r="T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2:33" s="4" customFormat="1" ht="18.95" customHeight="1" x14ac:dyDescent="0.2">
      <c r="B17" s="26" t="s">
        <v>36</v>
      </c>
      <c r="C17" s="20" t="s">
        <v>17</v>
      </c>
      <c r="D17" s="21"/>
      <c r="E17" s="22"/>
      <c r="F17" s="22"/>
      <c r="G17" s="22"/>
      <c r="H17" s="22"/>
      <c r="I17" s="23"/>
      <c r="J17" s="22"/>
      <c r="K17" s="22"/>
      <c r="L17" s="24" t="s">
        <v>22</v>
      </c>
      <c r="M17" s="25"/>
      <c r="N17" s="240"/>
      <c r="O17" s="240"/>
      <c r="P17" s="19"/>
      <c r="Q17" s="19"/>
      <c r="R17" s="1" t="str">
        <f t="shared" si="0"/>
        <v>15)　 Benzyl butyl phthalate</v>
      </c>
      <c r="T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s="4" customFormat="1" ht="18.95" customHeight="1" x14ac:dyDescent="0.2">
      <c r="B18" s="26" t="s">
        <v>295</v>
      </c>
      <c r="C18" s="24" t="s">
        <v>51</v>
      </c>
      <c r="D18" s="27"/>
      <c r="E18" s="22"/>
      <c r="F18" s="22"/>
      <c r="G18" s="22"/>
      <c r="H18" s="22"/>
      <c r="I18" s="23"/>
      <c r="J18" s="22"/>
      <c r="K18" s="22"/>
      <c r="L18" s="24" t="s">
        <v>39</v>
      </c>
      <c r="M18" s="25"/>
      <c r="N18" s="240"/>
      <c r="O18" s="240"/>
      <c r="P18" s="19"/>
      <c r="Q18" s="19"/>
      <c r="R18" s="1" t="str">
        <f t="shared" si="0"/>
        <v>16)　 Anthracene oil</v>
      </c>
      <c r="T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2:33" s="4" customFormat="1" ht="18.95" customHeight="1" x14ac:dyDescent="0.2">
      <c r="B19" s="26" t="s">
        <v>296</v>
      </c>
      <c r="C19" s="24" t="s">
        <v>55</v>
      </c>
      <c r="D19" s="27"/>
      <c r="E19" s="22"/>
      <c r="F19" s="22"/>
      <c r="G19" s="22"/>
      <c r="H19" s="22"/>
      <c r="I19" s="23"/>
      <c r="J19" s="22"/>
      <c r="K19" s="22"/>
      <c r="L19" s="24" t="s">
        <v>43</v>
      </c>
      <c r="M19" s="25"/>
      <c r="N19" s="240"/>
      <c r="O19" s="240"/>
      <c r="P19" s="19"/>
      <c r="Q19" s="19"/>
      <c r="R19" s="1" t="str">
        <f t="shared" si="0"/>
        <v>17)　 Anthracene oil, anthracene paste, distn. lights</v>
      </c>
      <c r="T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2:33" s="4" customFormat="1" ht="18.95" customHeight="1" x14ac:dyDescent="0.2">
      <c r="B20" s="26" t="s">
        <v>297</v>
      </c>
      <c r="C20" s="24" t="s">
        <v>54</v>
      </c>
      <c r="D20" s="27"/>
      <c r="E20" s="22"/>
      <c r="F20" s="22"/>
      <c r="G20" s="22"/>
      <c r="H20" s="22"/>
      <c r="I20" s="23"/>
      <c r="J20" s="22"/>
      <c r="K20" s="22"/>
      <c r="L20" s="24" t="s">
        <v>42</v>
      </c>
      <c r="M20" s="25"/>
      <c r="N20" s="240"/>
      <c r="O20" s="240"/>
      <c r="P20" s="19"/>
      <c r="Q20" s="19"/>
      <c r="R20" s="1" t="str">
        <f t="shared" si="0"/>
        <v>18)　 Anthracene oil, anthracene paste, anthracene fraction</v>
      </c>
      <c r="T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2:33" s="4" customFormat="1" ht="18.95" customHeight="1" x14ac:dyDescent="0.2">
      <c r="B21" s="26" t="s">
        <v>298</v>
      </c>
      <c r="C21" s="24" t="s">
        <v>52</v>
      </c>
      <c r="D21" s="27"/>
      <c r="E21" s="22"/>
      <c r="F21" s="22"/>
      <c r="G21" s="22"/>
      <c r="H21" s="22"/>
      <c r="I21" s="23"/>
      <c r="J21" s="22"/>
      <c r="K21" s="22"/>
      <c r="L21" s="24" t="s">
        <v>40</v>
      </c>
      <c r="M21" s="25"/>
      <c r="N21" s="240"/>
      <c r="O21" s="240"/>
      <c r="P21" s="19"/>
      <c r="Q21" s="19"/>
      <c r="R21" s="1" t="str">
        <f t="shared" si="0"/>
        <v>19)　 Anthracene oil, anthracene-low</v>
      </c>
      <c r="T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33" s="4" customFormat="1" ht="18.95" customHeight="1" x14ac:dyDescent="0.2">
      <c r="B22" s="26" t="s">
        <v>37</v>
      </c>
      <c r="C22" s="24" t="s">
        <v>53</v>
      </c>
      <c r="D22" s="27"/>
      <c r="E22" s="22"/>
      <c r="F22" s="22"/>
      <c r="G22" s="22"/>
      <c r="H22" s="22"/>
      <c r="I22" s="23"/>
      <c r="J22" s="22"/>
      <c r="K22" s="22"/>
      <c r="L22" s="24" t="s">
        <v>41</v>
      </c>
      <c r="M22" s="25"/>
      <c r="N22" s="240"/>
      <c r="O22" s="240"/>
      <c r="P22" s="19"/>
      <c r="Q22" s="19"/>
      <c r="R22" s="1" t="str">
        <f t="shared" si="0"/>
        <v>20)　 Anthracene oil, anthracene paste</v>
      </c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2:33" s="4" customFormat="1" ht="18.95" customHeight="1" x14ac:dyDescent="0.2">
      <c r="B23" s="26" t="s">
        <v>299</v>
      </c>
      <c r="C23" s="24" t="s">
        <v>60</v>
      </c>
      <c r="D23" s="27"/>
      <c r="E23" s="22"/>
      <c r="F23" s="22"/>
      <c r="G23" s="22"/>
      <c r="H23" s="22"/>
      <c r="I23" s="23"/>
      <c r="J23" s="22"/>
      <c r="K23" s="22"/>
      <c r="L23" s="24" t="s">
        <v>48</v>
      </c>
      <c r="M23" s="25"/>
      <c r="N23" s="240"/>
      <c r="O23" s="240"/>
      <c r="P23" s="19"/>
      <c r="Q23" s="19"/>
      <c r="R23" s="1" t="str">
        <f t="shared" si="0"/>
        <v>21)　 Coal tar pitch, high temperature</v>
      </c>
      <c r="T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2:33" s="4" customFormat="1" ht="18.95" customHeight="1" x14ac:dyDescent="0.2">
      <c r="B24" s="26" t="s">
        <v>239</v>
      </c>
      <c r="C24" s="24" t="s">
        <v>50</v>
      </c>
      <c r="D24" s="27"/>
      <c r="E24" s="22"/>
      <c r="F24" s="22"/>
      <c r="G24" s="22"/>
      <c r="H24" s="22"/>
      <c r="I24" s="23"/>
      <c r="J24" s="22"/>
      <c r="K24" s="22"/>
      <c r="L24" s="24" t="s">
        <v>38</v>
      </c>
      <c r="M24" s="25"/>
      <c r="N24" s="240"/>
      <c r="O24" s="240"/>
      <c r="P24" s="19"/>
      <c r="Q24" s="19"/>
      <c r="R24" s="1" t="str">
        <f t="shared" si="0"/>
        <v>22)　 2,4-Dinitrotoluene</v>
      </c>
      <c r="T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3" s="4" customFormat="1" ht="18.95" customHeight="1" x14ac:dyDescent="0.2">
      <c r="B25" s="26" t="s">
        <v>240</v>
      </c>
      <c r="C25" s="24" t="s">
        <v>56</v>
      </c>
      <c r="D25" s="27"/>
      <c r="E25" s="22"/>
      <c r="F25" s="22"/>
      <c r="G25" s="22"/>
      <c r="H25" s="22"/>
      <c r="I25" s="23"/>
      <c r="J25" s="22"/>
      <c r="K25" s="22"/>
      <c r="L25" s="24" t="s">
        <v>44</v>
      </c>
      <c r="M25" s="25"/>
      <c r="N25" s="240"/>
      <c r="O25" s="240"/>
      <c r="P25" s="19"/>
      <c r="Q25" s="19"/>
      <c r="R25" s="1" t="str">
        <f t="shared" si="0"/>
        <v>23)　 Diisobutyl phthalate</v>
      </c>
      <c r="T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s="4" customFormat="1" ht="18.95" customHeight="1" x14ac:dyDescent="0.2">
      <c r="B26" s="26" t="s">
        <v>300</v>
      </c>
      <c r="C26" s="24" t="s">
        <v>57</v>
      </c>
      <c r="D26" s="27"/>
      <c r="E26" s="22"/>
      <c r="F26" s="22"/>
      <c r="G26" s="22"/>
      <c r="H26" s="22"/>
      <c r="I26" s="23"/>
      <c r="J26" s="22"/>
      <c r="K26" s="22"/>
      <c r="L26" s="24" t="s">
        <v>45</v>
      </c>
      <c r="M26" s="25"/>
      <c r="N26" s="240"/>
      <c r="O26" s="240"/>
      <c r="P26" s="19"/>
      <c r="Q26" s="19"/>
      <c r="R26" s="1" t="str">
        <f t="shared" si="0"/>
        <v>24)　 Lead chromate</v>
      </c>
      <c r="T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2:33" s="4" customFormat="1" ht="18.95" customHeight="1" x14ac:dyDescent="0.2">
      <c r="B27" s="26" t="s">
        <v>301</v>
      </c>
      <c r="C27" s="24" t="s">
        <v>58</v>
      </c>
      <c r="D27" s="28"/>
      <c r="E27" s="23"/>
      <c r="F27" s="23"/>
      <c r="G27" s="23"/>
      <c r="H27" s="23"/>
      <c r="I27" s="23"/>
      <c r="J27" s="22"/>
      <c r="K27" s="22"/>
      <c r="L27" s="113" t="s">
        <v>46</v>
      </c>
      <c r="M27" s="29"/>
      <c r="N27" s="240"/>
      <c r="O27" s="240"/>
      <c r="P27" s="19"/>
      <c r="Q27" s="19"/>
      <c r="R27" s="1" t="str">
        <f t="shared" si="0"/>
        <v>25)　 Lead chromate molybdate sulphate red (C.I. Pigment Red 104)</v>
      </c>
      <c r="T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2:33" s="4" customFormat="1" ht="18.95" customHeight="1" x14ac:dyDescent="0.2">
      <c r="B28" s="26" t="s">
        <v>241</v>
      </c>
      <c r="C28" s="24" t="s">
        <v>59</v>
      </c>
      <c r="D28" s="27"/>
      <c r="E28" s="22"/>
      <c r="F28" s="22"/>
      <c r="G28" s="22"/>
      <c r="H28" s="22"/>
      <c r="I28" s="23"/>
      <c r="J28" s="22"/>
      <c r="K28" s="22"/>
      <c r="L28" s="24" t="s">
        <v>47</v>
      </c>
      <c r="M28" s="25"/>
      <c r="N28" s="240"/>
      <c r="O28" s="240"/>
      <c r="P28" s="19"/>
      <c r="Q28" s="19"/>
      <c r="R28" s="1" t="str">
        <f t="shared" si="0"/>
        <v>26)　 Lead sulfochromate yellow (C.I. Pigment Yellow 34)</v>
      </c>
      <c r="T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2:33" s="4" customFormat="1" ht="18.95" customHeight="1" x14ac:dyDescent="0.2">
      <c r="B29" s="26" t="s">
        <v>242</v>
      </c>
      <c r="C29" s="24" t="s">
        <v>61</v>
      </c>
      <c r="D29" s="27"/>
      <c r="E29" s="22"/>
      <c r="F29" s="22"/>
      <c r="G29" s="22"/>
      <c r="H29" s="22"/>
      <c r="I29" s="23"/>
      <c r="J29" s="22"/>
      <c r="K29" s="22"/>
      <c r="L29" s="24" t="s">
        <v>49</v>
      </c>
      <c r="M29" s="25"/>
      <c r="N29" s="240"/>
      <c r="O29" s="240"/>
      <c r="P29" s="19"/>
      <c r="Q29" s="19"/>
      <c r="R29" s="1" t="str">
        <f t="shared" si="0"/>
        <v>27)　 Tris(2-chloroethyl)phosphate</v>
      </c>
      <c r="T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2:33" s="4" customFormat="1" ht="18.95" customHeight="1" x14ac:dyDescent="0.2">
      <c r="B30" s="26" t="s">
        <v>243</v>
      </c>
      <c r="C30" s="24" t="s">
        <v>94</v>
      </c>
      <c r="D30" s="27"/>
      <c r="E30" s="22"/>
      <c r="F30" s="22"/>
      <c r="G30" s="22"/>
      <c r="H30" s="22"/>
      <c r="I30" s="23"/>
      <c r="J30" s="22"/>
      <c r="K30" s="22"/>
      <c r="L30" s="30" t="s">
        <v>302</v>
      </c>
      <c r="M30" s="31"/>
      <c r="N30" s="240"/>
      <c r="O30" s="240"/>
      <c r="P30" s="19"/>
      <c r="Q30" s="19"/>
      <c r="R30" s="1" t="str">
        <f t="shared" si="0"/>
        <v>28)　 Acrylamide</v>
      </c>
      <c r="T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33" s="4" customFormat="1" ht="18.95" customHeight="1" x14ac:dyDescent="0.2">
      <c r="B31" s="26" t="s">
        <v>244</v>
      </c>
      <c r="C31" s="24" t="s">
        <v>103</v>
      </c>
      <c r="D31" s="27"/>
      <c r="E31" s="22"/>
      <c r="F31" s="22"/>
      <c r="G31" s="22"/>
      <c r="H31" s="22"/>
      <c r="I31" s="23"/>
      <c r="J31" s="22"/>
      <c r="K31" s="22"/>
      <c r="L31" s="24" t="s">
        <v>111</v>
      </c>
      <c r="M31" s="32"/>
      <c r="N31" s="240"/>
      <c r="O31" s="240"/>
      <c r="P31" s="19"/>
      <c r="Q31" s="19"/>
      <c r="R31" s="1" t="str">
        <f t="shared" si="0"/>
        <v>29)　 Trichloroethylene</v>
      </c>
      <c r="T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 s="4" customFormat="1" ht="18.95" customHeight="1" x14ac:dyDescent="0.2">
      <c r="B32" s="26" t="s">
        <v>245</v>
      </c>
      <c r="C32" s="24" t="s">
        <v>104</v>
      </c>
      <c r="D32" s="27"/>
      <c r="E32" s="22"/>
      <c r="F32" s="22"/>
      <c r="G32" s="22"/>
      <c r="H32" s="22"/>
      <c r="I32" s="23"/>
      <c r="J32" s="22"/>
      <c r="K32" s="22"/>
      <c r="L32" s="24" t="s">
        <v>303</v>
      </c>
      <c r="M32" s="33"/>
      <c r="N32" s="240"/>
      <c r="O32" s="240"/>
      <c r="P32" s="19"/>
      <c r="Q32" s="19"/>
      <c r="R32" s="1" t="str">
        <f t="shared" si="0"/>
        <v>30)　 Boric acid</v>
      </c>
      <c r="T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s="4" customFormat="1" ht="18.95" customHeight="1" x14ac:dyDescent="0.2">
      <c r="B33" s="26" t="s">
        <v>95</v>
      </c>
      <c r="C33" s="24" t="s">
        <v>105</v>
      </c>
      <c r="D33" s="27"/>
      <c r="E33" s="22"/>
      <c r="F33" s="22"/>
      <c r="G33" s="22"/>
      <c r="H33" s="22"/>
      <c r="I33" s="23"/>
      <c r="J33" s="22"/>
      <c r="K33" s="22"/>
      <c r="L33" s="34" t="s">
        <v>304</v>
      </c>
      <c r="M33" s="35"/>
      <c r="N33" s="240"/>
      <c r="O33" s="240"/>
      <c r="P33" s="19"/>
      <c r="Q33" s="19"/>
      <c r="R33" s="1" t="str">
        <f t="shared" si="0"/>
        <v>31)　 Disodium tetraborate, anhydrous</v>
      </c>
      <c r="T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s="4" customFormat="1" ht="18.95" customHeight="1" x14ac:dyDescent="0.2">
      <c r="B34" s="26" t="s">
        <v>96</v>
      </c>
      <c r="C34" s="24" t="s">
        <v>106</v>
      </c>
      <c r="D34" s="27"/>
      <c r="E34" s="22"/>
      <c r="F34" s="22"/>
      <c r="G34" s="22"/>
      <c r="H34" s="22"/>
      <c r="I34" s="23"/>
      <c r="J34" s="22"/>
      <c r="K34" s="22"/>
      <c r="L34" s="24" t="s">
        <v>112</v>
      </c>
      <c r="M34" s="25"/>
      <c r="N34" s="240"/>
      <c r="O34" s="240"/>
      <c r="P34" s="19"/>
      <c r="Q34" s="19"/>
      <c r="R34" s="1" t="str">
        <f t="shared" si="0"/>
        <v>32)　 Tetraboron disodium heptaoxide, hydrate</v>
      </c>
      <c r="T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:33" s="4" customFormat="1" ht="18.95" customHeight="1" x14ac:dyDescent="0.2">
      <c r="B35" s="26" t="s">
        <v>97</v>
      </c>
      <c r="C35" s="24" t="s">
        <v>107</v>
      </c>
      <c r="D35" s="27"/>
      <c r="E35" s="22"/>
      <c r="F35" s="22"/>
      <c r="G35" s="22"/>
      <c r="H35" s="22"/>
      <c r="I35" s="23"/>
      <c r="J35" s="22"/>
      <c r="K35" s="22"/>
      <c r="L35" s="24" t="s">
        <v>113</v>
      </c>
      <c r="M35" s="25"/>
      <c r="N35" s="240"/>
      <c r="O35" s="240"/>
      <c r="P35" s="19"/>
      <c r="Q35" s="19"/>
      <c r="R35" s="1" t="str">
        <f t="shared" si="0"/>
        <v>33)　 Sodium chromate</v>
      </c>
      <c r="T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s="4" customFormat="1" ht="18.95" customHeight="1" x14ac:dyDescent="0.2">
      <c r="B36" s="26" t="s">
        <v>98</v>
      </c>
      <c r="C36" s="24" t="s">
        <v>108</v>
      </c>
      <c r="D36" s="28"/>
      <c r="E36" s="23"/>
      <c r="F36" s="23"/>
      <c r="G36" s="23"/>
      <c r="H36" s="23"/>
      <c r="I36" s="23"/>
      <c r="J36" s="22"/>
      <c r="K36" s="22"/>
      <c r="L36" s="113" t="s">
        <v>114</v>
      </c>
      <c r="M36" s="29"/>
      <c r="N36" s="240"/>
      <c r="O36" s="240"/>
      <c r="P36" s="19"/>
      <c r="Q36" s="19"/>
      <c r="R36" s="1" t="str">
        <f t="shared" si="0"/>
        <v>34)　 Potassium chromate</v>
      </c>
      <c r="T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 s="4" customFormat="1" ht="18.95" customHeight="1" x14ac:dyDescent="0.2">
      <c r="B37" s="26" t="s">
        <v>99</v>
      </c>
      <c r="C37" s="24" t="s">
        <v>109</v>
      </c>
      <c r="D37" s="27"/>
      <c r="E37" s="22"/>
      <c r="F37" s="22"/>
      <c r="G37" s="22"/>
      <c r="H37" s="22"/>
      <c r="I37" s="23"/>
      <c r="J37" s="22"/>
      <c r="K37" s="22"/>
      <c r="L37" s="24" t="s">
        <v>115</v>
      </c>
      <c r="M37" s="25"/>
      <c r="N37" s="240"/>
      <c r="O37" s="240"/>
      <c r="P37" s="19"/>
      <c r="Q37" s="19"/>
      <c r="R37" s="1" t="str">
        <f t="shared" si="0"/>
        <v>35)　 Ammonium dichromate</v>
      </c>
      <c r="T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2:33" s="4" customFormat="1" ht="18.95" customHeight="1" x14ac:dyDescent="0.2">
      <c r="B38" s="26" t="s">
        <v>100</v>
      </c>
      <c r="C38" s="24" t="s">
        <v>110</v>
      </c>
      <c r="D38" s="27"/>
      <c r="E38" s="22"/>
      <c r="F38" s="22"/>
      <c r="G38" s="22"/>
      <c r="H38" s="22"/>
      <c r="I38" s="23"/>
      <c r="J38" s="22"/>
      <c r="K38" s="22"/>
      <c r="L38" s="36" t="s">
        <v>116</v>
      </c>
      <c r="M38" s="31"/>
      <c r="N38" s="240"/>
      <c r="O38" s="240"/>
      <c r="P38" s="19"/>
      <c r="Q38" s="19"/>
      <c r="R38" s="1" t="str">
        <f t="shared" si="0"/>
        <v>36)　 Potassium dichromate</v>
      </c>
      <c r="T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2:33" s="4" customFormat="1" ht="18.95" customHeight="1" x14ac:dyDescent="0.2">
      <c r="B39" s="26" t="s">
        <v>101</v>
      </c>
      <c r="C39" s="24" t="s">
        <v>126</v>
      </c>
      <c r="D39" s="27"/>
      <c r="E39" s="22"/>
      <c r="F39" s="22"/>
      <c r="G39" s="22"/>
      <c r="H39" s="22"/>
      <c r="I39" s="23"/>
      <c r="J39" s="22"/>
      <c r="K39" s="22"/>
      <c r="L39" s="24" t="s">
        <v>133</v>
      </c>
      <c r="M39" s="32"/>
      <c r="N39" s="240"/>
      <c r="O39" s="240"/>
      <c r="P39" s="19"/>
      <c r="Q39" s="19"/>
      <c r="R39" s="1" t="str">
        <f t="shared" si="0"/>
        <v>37)　 Cobalt(II) sulphate</v>
      </c>
      <c r="T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2:33" s="4" customFormat="1" ht="18.95" customHeight="1" x14ac:dyDescent="0.2">
      <c r="B40" s="26" t="s">
        <v>102</v>
      </c>
      <c r="C40" s="24" t="s">
        <v>127</v>
      </c>
      <c r="D40" s="27"/>
      <c r="E40" s="22"/>
      <c r="F40" s="22"/>
      <c r="G40" s="22"/>
      <c r="H40" s="22"/>
      <c r="I40" s="23"/>
      <c r="J40" s="22"/>
      <c r="K40" s="22"/>
      <c r="L40" s="24" t="s">
        <v>134</v>
      </c>
      <c r="M40" s="33"/>
      <c r="N40" s="240"/>
      <c r="O40" s="240"/>
      <c r="P40" s="19"/>
      <c r="Q40" s="19"/>
      <c r="R40" s="1" t="str">
        <f t="shared" si="0"/>
        <v>38)　 Cobalt(II) dinitrate</v>
      </c>
      <c r="T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2:33" s="4" customFormat="1" ht="18.95" customHeight="1" x14ac:dyDescent="0.2">
      <c r="B41" s="26" t="s">
        <v>119</v>
      </c>
      <c r="C41" s="24" t="s">
        <v>128</v>
      </c>
      <c r="D41" s="27"/>
      <c r="E41" s="22"/>
      <c r="F41" s="22"/>
      <c r="G41" s="22"/>
      <c r="H41" s="22"/>
      <c r="I41" s="23"/>
      <c r="J41" s="22"/>
      <c r="K41" s="22"/>
      <c r="L41" s="24" t="s">
        <v>135</v>
      </c>
      <c r="M41" s="35"/>
      <c r="N41" s="240"/>
      <c r="O41" s="240"/>
      <c r="P41" s="19"/>
      <c r="Q41" s="19"/>
      <c r="R41" s="1" t="str">
        <f t="shared" si="0"/>
        <v>39)　 Cobalt(II) carbonate</v>
      </c>
      <c r="T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2:33" s="4" customFormat="1" ht="18.95" customHeight="1" x14ac:dyDescent="0.2">
      <c r="B42" s="26" t="s">
        <v>120</v>
      </c>
      <c r="C42" s="24" t="s">
        <v>129</v>
      </c>
      <c r="D42" s="27"/>
      <c r="E42" s="22"/>
      <c r="F42" s="22"/>
      <c r="G42" s="22"/>
      <c r="H42" s="22"/>
      <c r="I42" s="23"/>
      <c r="J42" s="22"/>
      <c r="K42" s="22"/>
      <c r="L42" s="24" t="s">
        <v>136</v>
      </c>
      <c r="M42" s="25"/>
      <c r="N42" s="240"/>
      <c r="O42" s="240"/>
      <c r="P42" s="19"/>
      <c r="Q42" s="19"/>
      <c r="R42" s="1" t="str">
        <f t="shared" si="0"/>
        <v>40)　 Cobalt(II) diacetate</v>
      </c>
      <c r="T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s="4" customFormat="1" ht="18.95" customHeight="1" x14ac:dyDescent="0.2">
      <c r="B43" s="26" t="s">
        <v>121</v>
      </c>
      <c r="C43" s="24" t="s">
        <v>130</v>
      </c>
      <c r="D43" s="27"/>
      <c r="E43" s="22"/>
      <c r="F43" s="22"/>
      <c r="G43" s="22"/>
      <c r="H43" s="22"/>
      <c r="I43" s="23"/>
      <c r="J43" s="22"/>
      <c r="K43" s="22"/>
      <c r="L43" s="24" t="s">
        <v>137</v>
      </c>
      <c r="M43" s="25"/>
      <c r="N43" s="240"/>
      <c r="O43" s="240"/>
      <c r="P43" s="19"/>
      <c r="Q43" s="19"/>
      <c r="R43" s="1" t="str">
        <f t="shared" si="0"/>
        <v>41)　 2-Methoxyethanol</v>
      </c>
      <c r="T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33" s="4" customFormat="1" ht="18.95" customHeight="1" x14ac:dyDescent="0.2">
      <c r="B44" s="26" t="s">
        <v>122</v>
      </c>
      <c r="C44" s="24" t="s">
        <v>131</v>
      </c>
      <c r="D44" s="28"/>
      <c r="E44" s="23"/>
      <c r="F44" s="23"/>
      <c r="G44" s="23"/>
      <c r="H44" s="23"/>
      <c r="I44" s="23"/>
      <c r="J44" s="22"/>
      <c r="K44" s="22"/>
      <c r="L44" s="113" t="s">
        <v>138</v>
      </c>
      <c r="M44" s="29"/>
      <c r="N44" s="240"/>
      <c r="O44" s="240"/>
      <c r="P44" s="19"/>
      <c r="Q44" s="19"/>
      <c r="R44" s="1" t="str">
        <f t="shared" si="0"/>
        <v>42)　 2-Ethoxyethanol</v>
      </c>
      <c r="T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2:33" s="4" customFormat="1" ht="18.95" customHeight="1" x14ac:dyDescent="0.2">
      <c r="B45" s="26" t="s">
        <v>123</v>
      </c>
      <c r="C45" s="24" t="s">
        <v>132</v>
      </c>
      <c r="D45" s="27"/>
      <c r="E45" s="22"/>
      <c r="F45" s="22"/>
      <c r="G45" s="22"/>
      <c r="H45" s="22"/>
      <c r="I45" s="23"/>
      <c r="J45" s="22"/>
      <c r="K45" s="22"/>
      <c r="L45" s="24" t="s">
        <v>139</v>
      </c>
      <c r="M45" s="25"/>
      <c r="N45" s="240"/>
      <c r="O45" s="240"/>
      <c r="P45" s="19"/>
      <c r="Q45" s="19"/>
      <c r="R45" s="1" t="str">
        <f t="shared" si="0"/>
        <v>43)　 Chromium trioxide</v>
      </c>
      <c r="T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s="4" customFormat="1" ht="28.5" customHeight="1" x14ac:dyDescent="0.2">
      <c r="B46" s="26" t="s">
        <v>124</v>
      </c>
      <c r="C46" s="37" t="s">
        <v>305</v>
      </c>
      <c r="D46" s="27"/>
      <c r="E46" s="22"/>
      <c r="F46" s="22"/>
      <c r="G46" s="22"/>
      <c r="H46" s="22"/>
      <c r="I46" s="38"/>
      <c r="J46" s="22"/>
      <c r="K46" s="22"/>
      <c r="L46" s="182" t="s">
        <v>306</v>
      </c>
      <c r="M46" s="183"/>
      <c r="N46" s="240"/>
      <c r="O46" s="240"/>
      <c r="P46" s="39"/>
      <c r="Q46" s="39"/>
      <c r="R46" s="1" t="str">
        <f t="shared" si="0"/>
        <v>44)　 Chromic acid, Dichromic acid,Oligomers of chromic acid and dichromic acid</v>
      </c>
      <c r="T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s="4" customFormat="1" ht="18.95" customHeight="1" x14ac:dyDescent="0.2">
      <c r="B47" s="26" t="s">
        <v>125</v>
      </c>
      <c r="C47" s="24" t="s">
        <v>162</v>
      </c>
      <c r="D47" s="27"/>
      <c r="E47" s="22"/>
      <c r="F47" s="22"/>
      <c r="G47" s="22"/>
      <c r="H47" s="22"/>
      <c r="I47" s="23"/>
      <c r="J47" s="22"/>
      <c r="K47" s="22"/>
      <c r="L47" s="24" t="s">
        <v>169</v>
      </c>
      <c r="M47" s="25"/>
      <c r="N47" s="240"/>
      <c r="O47" s="240"/>
      <c r="P47" s="19"/>
      <c r="Q47" s="19"/>
      <c r="R47" s="1" t="str">
        <f t="shared" si="0"/>
        <v>45)　 2-ethoxyethyl acetate</v>
      </c>
      <c r="T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s="4" customFormat="1" ht="18.95" customHeight="1" x14ac:dyDescent="0.2">
      <c r="B48" s="26" t="s">
        <v>246</v>
      </c>
      <c r="C48" s="40" t="s">
        <v>163</v>
      </c>
      <c r="D48" s="41"/>
      <c r="E48" s="42"/>
      <c r="F48" s="42"/>
      <c r="G48" s="42"/>
      <c r="H48" s="42"/>
      <c r="I48" s="43"/>
      <c r="J48" s="42"/>
      <c r="K48" s="42"/>
      <c r="L48" s="40" t="s">
        <v>170</v>
      </c>
      <c r="M48" s="44"/>
      <c r="N48" s="240"/>
      <c r="O48" s="240"/>
      <c r="P48" s="19"/>
      <c r="Q48" s="19"/>
      <c r="R48" s="1" t="str">
        <f t="shared" si="0"/>
        <v>46)　 Strontium chromate</v>
      </c>
      <c r="T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s="4" customFormat="1" ht="18.95" customHeight="1" x14ac:dyDescent="0.2">
      <c r="B49" s="26" t="s">
        <v>156</v>
      </c>
      <c r="C49" s="40" t="s">
        <v>164</v>
      </c>
      <c r="D49" s="41"/>
      <c r="E49" s="42"/>
      <c r="F49" s="42"/>
      <c r="G49" s="42"/>
      <c r="H49" s="42"/>
      <c r="I49" s="43"/>
      <c r="J49" s="42"/>
      <c r="K49" s="42"/>
      <c r="L49" s="40" t="s">
        <v>171</v>
      </c>
      <c r="M49" s="44"/>
      <c r="N49" s="240"/>
      <c r="O49" s="240"/>
      <c r="P49" s="19"/>
      <c r="Q49" s="19"/>
      <c r="R49" s="1" t="str">
        <f t="shared" si="0"/>
        <v xml:space="preserve">47)　 1,2-Benzenedicarboxylic acid, di-C7-11-branched and linear alkyl esters (DHNUP) </v>
      </c>
      <c r="T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s="4" customFormat="1" ht="18.95" customHeight="1" x14ac:dyDescent="0.2">
      <c r="B50" s="26" t="s">
        <v>157</v>
      </c>
      <c r="C50" s="40" t="s">
        <v>165</v>
      </c>
      <c r="D50" s="41"/>
      <c r="E50" s="42"/>
      <c r="F50" s="42"/>
      <c r="G50" s="42"/>
      <c r="H50" s="42"/>
      <c r="I50" s="43"/>
      <c r="J50" s="42"/>
      <c r="K50" s="42"/>
      <c r="L50" s="40" t="s">
        <v>172</v>
      </c>
      <c r="M50" s="44"/>
      <c r="N50" s="240"/>
      <c r="O50" s="240"/>
      <c r="P50" s="19"/>
      <c r="Q50" s="19"/>
      <c r="R50" s="1" t="str">
        <f t="shared" si="0"/>
        <v>48)　 Hydrazine</v>
      </c>
      <c r="T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s="4" customFormat="1" ht="18.95" customHeight="1" x14ac:dyDescent="0.2">
      <c r="B51" s="26" t="s">
        <v>158</v>
      </c>
      <c r="C51" s="40" t="s">
        <v>166</v>
      </c>
      <c r="D51" s="41"/>
      <c r="E51" s="42"/>
      <c r="F51" s="42"/>
      <c r="G51" s="42"/>
      <c r="H51" s="42"/>
      <c r="I51" s="43"/>
      <c r="J51" s="42"/>
      <c r="K51" s="42"/>
      <c r="L51" s="40" t="s">
        <v>173</v>
      </c>
      <c r="M51" s="44"/>
      <c r="N51" s="240"/>
      <c r="O51" s="240"/>
      <c r="P51" s="19"/>
      <c r="Q51" s="19"/>
      <c r="R51" s="1" t="str">
        <f t="shared" si="0"/>
        <v>49)　 1-methyl-2-pyrrolidone</v>
      </c>
      <c r="T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s="4" customFormat="1" ht="18.95" customHeight="1" x14ac:dyDescent="0.2">
      <c r="B52" s="26" t="s">
        <v>159</v>
      </c>
      <c r="C52" s="40" t="s">
        <v>167</v>
      </c>
      <c r="D52" s="41"/>
      <c r="E52" s="42"/>
      <c r="F52" s="42"/>
      <c r="G52" s="42"/>
      <c r="H52" s="42"/>
      <c r="I52" s="43"/>
      <c r="J52" s="42"/>
      <c r="K52" s="42"/>
      <c r="L52" s="40" t="s">
        <v>174</v>
      </c>
      <c r="M52" s="44"/>
      <c r="N52" s="240"/>
      <c r="O52" s="240"/>
      <c r="P52" s="19"/>
      <c r="Q52" s="19"/>
      <c r="R52" s="1" t="str">
        <f t="shared" si="0"/>
        <v xml:space="preserve">50)　 1,2,3-trichloropropane </v>
      </c>
      <c r="T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2:33" s="4" customFormat="1" ht="18.95" customHeight="1" x14ac:dyDescent="0.2">
      <c r="B53" s="26" t="s">
        <v>160</v>
      </c>
      <c r="C53" s="45" t="s">
        <v>168</v>
      </c>
      <c r="D53" s="46"/>
      <c r="E53" s="47"/>
      <c r="F53" s="47"/>
      <c r="G53" s="47"/>
      <c r="H53" s="47"/>
      <c r="I53" s="48"/>
      <c r="J53" s="47"/>
      <c r="K53" s="47"/>
      <c r="L53" s="49" t="s">
        <v>175</v>
      </c>
      <c r="M53" s="50"/>
      <c r="N53" s="240"/>
      <c r="O53" s="240"/>
      <c r="P53" s="39"/>
      <c r="Q53" s="39"/>
      <c r="R53" s="1" t="str">
        <f t="shared" si="0"/>
        <v>51)　 1,2-Benzenedicarboxylic acid, di-C6-8-branched alkyl esters, C7-rich (DIHP)</v>
      </c>
      <c r="T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s="4" customFormat="1" ht="18.95" customHeight="1" x14ac:dyDescent="0.2">
      <c r="B54" s="26" t="s">
        <v>161</v>
      </c>
      <c r="C54" s="51" t="s">
        <v>199</v>
      </c>
      <c r="D54" s="52"/>
      <c r="E54" s="53"/>
      <c r="F54" s="53"/>
      <c r="G54" s="53"/>
      <c r="H54" s="53"/>
      <c r="I54" s="54"/>
      <c r="J54" s="53"/>
      <c r="K54" s="53"/>
      <c r="L54" s="51" t="s">
        <v>217</v>
      </c>
      <c r="M54" s="55"/>
      <c r="N54" s="240"/>
      <c r="O54" s="240"/>
      <c r="P54" s="19"/>
      <c r="Q54" s="19"/>
      <c r="R54" s="1" t="str">
        <f t="shared" si="0"/>
        <v>52)　 Lead styphnate</v>
      </c>
      <c r="T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2:33" s="4" customFormat="1" ht="18.95" customHeight="1" x14ac:dyDescent="0.2">
      <c r="B55" s="26" t="s">
        <v>247</v>
      </c>
      <c r="C55" s="24" t="s">
        <v>200</v>
      </c>
      <c r="D55" s="27"/>
      <c r="E55" s="22"/>
      <c r="F55" s="22"/>
      <c r="G55" s="22"/>
      <c r="H55" s="22"/>
      <c r="I55" s="23"/>
      <c r="J55" s="22"/>
      <c r="K55" s="22"/>
      <c r="L55" s="24" t="s">
        <v>218</v>
      </c>
      <c r="M55" s="25"/>
      <c r="N55" s="240"/>
      <c r="O55" s="240"/>
      <c r="P55" s="19"/>
      <c r="Q55" s="19"/>
      <c r="R55" s="1" t="str">
        <f t="shared" si="0"/>
        <v>53)　 Lead diazide, Lead azide</v>
      </c>
      <c r="T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2:33" s="4" customFormat="1" ht="18.95" customHeight="1" x14ac:dyDescent="0.2">
      <c r="B56" s="26" t="s">
        <v>181</v>
      </c>
      <c r="C56" s="24" t="s">
        <v>201</v>
      </c>
      <c r="D56" s="28"/>
      <c r="E56" s="23"/>
      <c r="F56" s="23"/>
      <c r="G56" s="23"/>
      <c r="H56" s="23"/>
      <c r="I56" s="23"/>
      <c r="J56" s="22"/>
      <c r="K56" s="22"/>
      <c r="L56" s="113" t="s">
        <v>219</v>
      </c>
      <c r="M56" s="29"/>
      <c r="N56" s="240"/>
      <c r="O56" s="240"/>
      <c r="P56" s="19"/>
      <c r="Q56" s="19"/>
      <c r="R56" s="1" t="str">
        <f t="shared" si="0"/>
        <v>54)　 Lead dipicrate</v>
      </c>
      <c r="T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2:33" s="4" customFormat="1" ht="18.95" customHeight="1" x14ac:dyDescent="0.2">
      <c r="B57" s="26" t="s">
        <v>182</v>
      </c>
      <c r="C57" s="24" t="s">
        <v>202</v>
      </c>
      <c r="D57" s="27"/>
      <c r="E57" s="22"/>
      <c r="F57" s="22"/>
      <c r="G57" s="22"/>
      <c r="H57" s="22"/>
      <c r="I57" s="23"/>
      <c r="J57" s="22"/>
      <c r="K57" s="22"/>
      <c r="L57" s="113" t="s">
        <v>220</v>
      </c>
      <c r="M57" s="25"/>
      <c r="N57" s="240"/>
      <c r="O57" s="240"/>
      <c r="P57" s="19"/>
      <c r="Q57" s="19"/>
      <c r="R57" s="1" t="str">
        <f t="shared" si="0"/>
        <v>55)　 Phenolphthalein</v>
      </c>
      <c r="T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2:33" s="4" customFormat="1" ht="18.95" customHeight="1" x14ac:dyDescent="0.2">
      <c r="B58" s="26" t="s">
        <v>183</v>
      </c>
      <c r="C58" s="24" t="s">
        <v>203</v>
      </c>
      <c r="D58" s="27"/>
      <c r="E58" s="22"/>
      <c r="F58" s="22"/>
      <c r="G58" s="22"/>
      <c r="H58" s="22"/>
      <c r="I58" s="23"/>
      <c r="J58" s="22"/>
      <c r="K58" s="22"/>
      <c r="L58" s="36" t="s">
        <v>221</v>
      </c>
      <c r="M58" s="31"/>
      <c r="N58" s="240"/>
      <c r="O58" s="240"/>
      <c r="P58" s="19"/>
      <c r="Q58" s="19"/>
      <c r="R58" s="1" t="str">
        <f t="shared" si="0"/>
        <v>56)　 2,2'-dichloro-4,4'-methylenedianiline</v>
      </c>
      <c r="T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2:33" s="4" customFormat="1" ht="18.95" customHeight="1" x14ac:dyDescent="0.2">
      <c r="B59" s="26" t="s">
        <v>184</v>
      </c>
      <c r="C59" s="24" t="s">
        <v>204</v>
      </c>
      <c r="D59" s="27"/>
      <c r="E59" s="22"/>
      <c r="F59" s="22"/>
      <c r="G59" s="22"/>
      <c r="H59" s="22"/>
      <c r="I59" s="23"/>
      <c r="J59" s="22"/>
      <c r="K59" s="22"/>
      <c r="L59" s="24" t="s">
        <v>222</v>
      </c>
      <c r="M59" s="32"/>
      <c r="N59" s="240"/>
      <c r="O59" s="240"/>
      <c r="P59" s="19"/>
      <c r="Q59" s="19"/>
      <c r="R59" s="1" t="str">
        <f t="shared" si="0"/>
        <v>57)　 N,N-dimethylacetamide</v>
      </c>
      <c r="T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2:33" s="4" customFormat="1" ht="18.95" customHeight="1" x14ac:dyDescent="0.2">
      <c r="B60" s="26" t="s">
        <v>185</v>
      </c>
      <c r="C60" s="24" t="s">
        <v>205</v>
      </c>
      <c r="D60" s="27"/>
      <c r="E60" s="22"/>
      <c r="F60" s="22"/>
      <c r="G60" s="22"/>
      <c r="H60" s="22"/>
      <c r="I60" s="23"/>
      <c r="J60" s="22"/>
      <c r="K60" s="22"/>
      <c r="L60" s="24" t="s">
        <v>223</v>
      </c>
      <c r="M60" s="33"/>
      <c r="N60" s="240"/>
      <c r="O60" s="240"/>
      <c r="P60" s="19"/>
      <c r="Q60" s="19"/>
      <c r="R60" s="1" t="str">
        <f t="shared" si="0"/>
        <v>58)　 Trilead diarsenate</v>
      </c>
      <c r="T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2:33" s="4" customFormat="1" ht="18.95" customHeight="1" x14ac:dyDescent="0.2">
      <c r="B61" s="26" t="s">
        <v>186</v>
      </c>
      <c r="C61" s="24" t="s">
        <v>206</v>
      </c>
      <c r="D61" s="27"/>
      <c r="E61" s="22"/>
      <c r="F61" s="22"/>
      <c r="G61" s="22"/>
      <c r="H61" s="22"/>
      <c r="I61" s="23"/>
      <c r="J61" s="22"/>
      <c r="K61" s="22"/>
      <c r="L61" s="24" t="s">
        <v>224</v>
      </c>
      <c r="M61" s="35"/>
      <c r="N61" s="240"/>
      <c r="O61" s="240"/>
      <c r="P61" s="19"/>
      <c r="Q61" s="19"/>
      <c r="R61" s="1" t="str">
        <f t="shared" si="0"/>
        <v>59)　 Calcium arsenate</v>
      </c>
      <c r="T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2:33" s="4" customFormat="1" ht="18.95" customHeight="1" x14ac:dyDescent="0.2">
      <c r="B62" s="26" t="s">
        <v>187</v>
      </c>
      <c r="C62" s="24" t="s">
        <v>207</v>
      </c>
      <c r="D62" s="27"/>
      <c r="E62" s="22"/>
      <c r="F62" s="22"/>
      <c r="G62" s="22"/>
      <c r="H62" s="22"/>
      <c r="I62" s="23"/>
      <c r="J62" s="22"/>
      <c r="K62" s="22"/>
      <c r="L62" s="24" t="s">
        <v>225</v>
      </c>
      <c r="M62" s="25"/>
      <c r="N62" s="240"/>
      <c r="O62" s="240"/>
      <c r="P62" s="19"/>
      <c r="Q62" s="19"/>
      <c r="R62" s="1" t="str">
        <f t="shared" si="0"/>
        <v>60)　 Arsenic acid</v>
      </c>
      <c r="T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2:33" s="4" customFormat="1" ht="18.95" customHeight="1" x14ac:dyDescent="0.2">
      <c r="B63" s="26" t="s">
        <v>188</v>
      </c>
      <c r="C63" s="24" t="s">
        <v>208</v>
      </c>
      <c r="D63" s="27"/>
      <c r="E63" s="22"/>
      <c r="F63" s="22"/>
      <c r="G63" s="22"/>
      <c r="H63" s="22"/>
      <c r="I63" s="23"/>
      <c r="J63" s="22"/>
      <c r="K63" s="22"/>
      <c r="L63" s="24" t="s">
        <v>226</v>
      </c>
      <c r="M63" s="25"/>
      <c r="N63" s="240"/>
      <c r="O63" s="240"/>
      <c r="P63" s="19"/>
      <c r="Q63" s="19"/>
      <c r="R63" s="1" t="str">
        <f t="shared" si="0"/>
        <v>61)　 Bis(2-methoxyethyl) ether</v>
      </c>
      <c r="T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2:33" s="4" customFormat="1" ht="18.95" customHeight="1" x14ac:dyDescent="0.2">
      <c r="B64" s="26" t="s">
        <v>189</v>
      </c>
      <c r="C64" s="24" t="s">
        <v>209</v>
      </c>
      <c r="D64" s="28"/>
      <c r="E64" s="23"/>
      <c r="F64" s="23"/>
      <c r="G64" s="23"/>
      <c r="H64" s="23"/>
      <c r="I64" s="23"/>
      <c r="J64" s="22"/>
      <c r="K64" s="22"/>
      <c r="L64" s="113" t="s">
        <v>227</v>
      </c>
      <c r="M64" s="29"/>
      <c r="N64" s="240"/>
      <c r="O64" s="240"/>
      <c r="P64" s="19"/>
      <c r="Q64" s="19"/>
      <c r="R64" s="1" t="str">
        <f t="shared" si="0"/>
        <v>62)　 1,2-dichloroethane</v>
      </c>
      <c r="T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2:33" s="4" customFormat="1" ht="18.95" customHeight="1" x14ac:dyDescent="0.2">
      <c r="B65" s="26" t="s">
        <v>190</v>
      </c>
      <c r="C65" s="24" t="s">
        <v>210</v>
      </c>
      <c r="D65" s="27"/>
      <c r="E65" s="22"/>
      <c r="F65" s="22"/>
      <c r="G65" s="22"/>
      <c r="H65" s="22"/>
      <c r="I65" s="23"/>
      <c r="J65" s="22"/>
      <c r="K65" s="22"/>
      <c r="L65" s="24" t="s">
        <v>228</v>
      </c>
      <c r="M65" s="25"/>
      <c r="N65" s="240"/>
      <c r="O65" s="240"/>
      <c r="P65" s="19"/>
      <c r="Q65" s="19"/>
      <c r="R65" s="1" t="str">
        <f t="shared" si="0"/>
        <v>63)　 4-(1,1,3,3-Tetramethylbutyl)phenol; 4-tert-octyl phenol</v>
      </c>
      <c r="T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2:33" s="4" customFormat="1" ht="18.95" customHeight="1" x14ac:dyDescent="0.2">
      <c r="B66" s="26" t="s">
        <v>191</v>
      </c>
      <c r="C66" s="37" t="s">
        <v>211</v>
      </c>
      <c r="D66" s="27"/>
      <c r="E66" s="22"/>
      <c r="F66" s="22"/>
      <c r="G66" s="22"/>
      <c r="H66" s="22"/>
      <c r="I66" s="38"/>
      <c r="J66" s="22"/>
      <c r="K66" s="22"/>
      <c r="L66" s="112" t="s">
        <v>229</v>
      </c>
      <c r="M66" s="56"/>
      <c r="N66" s="240"/>
      <c r="O66" s="240"/>
      <c r="P66" s="39"/>
      <c r="Q66" s="39"/>
      <c r="R66" s="1" t="str">
        <f t="shared" si="0"/>
        <v>64)　 2-Methoxyaniline; o-Anisidine</v>
      </c>
      <c r="T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2:33" s="4" customFormat="1" ht="18.95" customHeight="1" x14ac:dyDescent="0.2">
      <c r="B67" s="26" t="s">
        <v>192</v>
      </c>
      <c r="C67" s="24" t="s">
        <v>212</v>
      </c>
      <c r="D67" s="27"/>
      <c r="E67" s="22"/>
      <c r="F67" s="22"/>
      <c r="G67" s="22"/>
      <c r="H67" s="22"/>
      <c r="I67" s="23"/>
      <c r="J67" s="22"/>
      <c r="K67" s="22"/>
      <c r="L67" s="24" t="s">
        <v>230</v>
      </c>
      <c r="M67" s="25"/>
      <c r="N67" s="240"/>
      <c r="O67" s="240"/>
      <c r="P67" s="19"/>
      <c r="Q67" s="19"/>
      <c r="R67" s="1" t="str">
        <f>CONCATENATE(B67,"　 ",C67)</f>
        <v>65)　 Bis(2-methoxyethyl) phthalate</v>
      </c>
      <c r="T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2:33" s="4" customFormat="1" ht="18.95" customHeight="1" x14ac:dyDescent="0.2">
      <c r="B68" s="26" t="s">
        <v>193</v>
      </c>
      <c r="C68" s="40" t="s">
        <v>213</v>
      </c>
      <c r="D68" s="41"/>
      <c r="E68" s="42"/>
      <c r="F68" s="42"/>
      <c r="G68" s="42"/>
      <c r="H68" s="42"/>
      <c r="I68" s="43"/>
      <c r="J68" s="42"/>
      <c r="K68" s="42"/>
      <c r="L68" s="40" t="s">
        <v>231</v>
      </c>
      <c r="M68" s="44"/>
      <c r="N68" s="240"/>
      <c r="O68" s="240"/>
      <c r="P68" s="19"/>
      <c r="Q68" s="19"/>
      <c r="R68" s="1" t="str">
        <f>CONCATENATE(B68,"　 ",C68)</f>
        <v>66)　 Formaldehyde, oligomeric reaction products with aniline (technical MDA)</v>
      </c>
      <c r="T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2:33" s="4" customFormat="1" ht="18.95" customHeight="1" x14ac:dyDescent="0.2">
      <c r="B69" s="190" t="s">
        <v>307</v>
      </c>
      <c r="C69" s="40" t="s">
        <v>232</v>
      </c>
      <c r="D69" s="41"/>
      <c r="E69" s="42"/>
      <c r="F69" s="42"/>
      <c r="G69" s="42"/>
      <c r="H69" s="42"/>
      <c r="I69" s="43"/>
      <c r="J69" s="42"/>
      <c r="K69" s="57"/>
      <c r="L69" s="196" t="s">
        <v>118</v>
      </c>
      <c r="M69" s="197"/>
      <c r="N69" s="240"/>
      <c r="O69" s="240"/>
      <c r="P69" s="19"/>
      <c r="Q69" s="19"/>
      <c r="R69" s="1" t="str">
        <f>CONCATENATE(B69,"　 ",C69)</f>
        <v>67)　 Zirconia Aluminosilicate Refractory Ceramic Fibres</v>
      </c>
      <c r="T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2:33" s="4" customFormat="1" ht="49.5" customHeight="1" x14ac:dyDescent="0.2">
      <c r="B70" s="191"/>
      <c r="C70" s="184" t="s">
        <v>308</v>
      </c>
      <c r="D70" s="185"/>
      <c r="E70" s="185"/>
      <c r="F70" s="185"/>
      <c r="G70" s="185"/>
      <c r="H70" s="185"/>
      <c r="I70" s="185"/>
      <c r="J70" s="185"/>
      <c r="K70" s="186"/>
      <c r="L70" s="198"/>
      <c r="M70" s="199"/>
      <c r="N70" s="240"/>
      <c r="O70" s="240"/>
      <c r="P70" s="19"/>
      <c r="Q70" s="19"/>
      <c r="R70" s="1" t="str">
        <f>CONCATENATE(B74,"　 ",C74)</f>
        <v>68)　 Aluminosilicate Refractory Ceramic Fibres</v>
      </c>
      <c r="T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2:33" s="4" customFormat="1" ht="18.95" customHeight="1" x14ac:dyDescent="0.2">
      <c r="B71" s="191"/>
      <c r="C71" s="184" t="s">
        <v>309</v>
      </c>
      <c r="D71" s="185"/>
      <c r="E71" s="185"/>
      <c r="F71" s="185"/>
      <c r="G71" s="185"/>
      <c r="H71" s="185"/>
      <c r="I71" s="185"/>
      <c r="J71" s="185"/>
      <c r="K71" s="186"/>
      <c r="L71" s="198"/>
      <c r="M71" s="199"/>
      <c r="N71" s="240"/>
      <c r="O71" s="240"/>
      <c r="P71" s="19"/>
      <c r="Q71" s="19"/>
      <c r="R71" s="1" t="str">
        <f t="shared" ref="R71:R93" si="1">CONCATENATE(B79,"　 ",C79)</f>
        <v>69)　 Pentazinc chromate octahydroxide</v>
      </c>
      <c r="T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2:33" s="4" customFormat="1" ht="63.75" customHeight="1" x14ac:dyDescent="0.2">
      <c r="B72" s="191"/>
      <c r="C72" s="184" t="s">
        <v>310</v>
      </c>
      <c r="D72" s="185"/>
      <c r="E72" s="185"/>
      <c r="F72" s="185"/>
      <c r="G72" s="185"/>
      <c r="H72" s="185"/>
      <c r="I72" s="185"/>
      <c r="J72" s="185"/>
      <c r="K72" s="186"/>
      <c r="L72" s="198"/>
      <c r="M72" s="199"/>
      <c r="N72" s="240"/>
      <c r="O72" s="240"/>
      <c r="P72" s="19"/>
      <c r="Q72" s="19"/>
      <c r="R72" s="1" t="str">
        <f t="shared" si="1"/>
        <v>70)　 Potassium hydroxyoctaoxodizincatedichromate</v>
      </c>
      <c r="T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2:33" s="4" customFormat="1" ht="38.25" customHeight="1" x14ac:dyDescent="0.2">
      <c r="B73" s="192"/>
      <c r="C73" s="187" t="s">
        <v>311</v>
      </c>
      <c r="D73" s="188"/>
      <c r="E73" s="188"/>
      <c r="F73" s="188"/>
      <c r="G73" s="188"/>
      <c r="H73" s="188"/>
      <c r="I73" s="188"/>
      <c r="J73" s="188"/>
      <c r="K73" s="189"/>
      <c r="L73" s="200"/>
      <c r="M73" s="201"/>
      <c r="N73" s="240"/>
      <c r="O73" s="240"/>
      <c r="P73" s="19"/>
      <c r="Q73" s="19"/>
      <c r="R73" s="1" t="str">
        <f t="shared" si="1"/>
        <v>71)　 Dichromium tris(chromate)</v>
      </c>
      <c r="T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2:33" s="4" customFormat="1" ht="18.95" customHeight="1" x14ac:dyDescent="0.2">
      <c r="B74" s="193" t="s">
        <v>312</v>
      </c>
      <c r="C74" s="40" t="s">
        <v>233</v>
      </c>
      <c r="D74" s="41"/>
      <c r="E74" s="42"/>
      <c r="F74" s="42"/>
      <c r="G74" s="42"/>
      <c r="H74" s="42"/>
      <c r="I74" s="43"/>
      <c r="J74" s="42"/>
      <c r="K74" s="57"/>
      <c r="L74" s="196" t="s">
        <v>117</v>
      </c>
      <c r="M74" s="197"/>
      <c r="N74" s="240"/>
      <c r="O74" s="240"/>
      <c r="P74" s="19"/>
      <c r="Q74" s="19"/>
      <c r="R74" s="1" t="str">
        <f t="shared" si="1"/>
        <v>72)　 [4-[4,4'-bis(dimethylamino) benzhydrylidene]cyclohexa-2,5-dien-1-ylidene]dimethylammonium chloride (C.I. Basic Violet 3) [with ≥ 0.1% of Michler's ketone (EC No. 202-027-5) or Michler's base (EC No. 202-959-2)]</v>
      </c>
      <c r="T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2:33" s="4" customFormat="1" ht="48" customHeight="1" x14ac:dyDescent="0.2">
      <c r="B75" s="194"/>
      <c r="C75" s="184" t="s">
        <v>313</v>
      </c>
      <c r="D75" s="185"/>
      <c r="E75" s="185"/>
      <c r="F75" s="185"/>
      <c r="G75" s="185"/>
      <c r="H75" s="185"/>
      <c r="I75" s="185"/>
      <c r="J75" s="185"/>
      <c r="K75" s="186"/>
      <c r="L75" s="198"/>
      <c r="M75" s="199"/>
      <c r="N75" s="240"/>
      <c r="O75" s="240"/>
      <c r="P75" s="19"/>
      <c r="Q75" s="19"/>
      <c r="R75" s="1" t="str">
        <f t="shared" si="1"/>
        <v>73)　 1,3,5-tris[(2S and 2R)-2,3-epoxypropyl]-1,3,5-triazine-2,4,6-(1H,3H,5H)-trione (β-TGIC)</v>
      </c>
      <c r="T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2:33" s="4" customFormat="1" ht="18.95" customHeight="1" x14ac:dyDescent="0.2">
      <c r="B76" s="194"/>
      <c r="C76" s="184" t="s">
        <v>314</v>
      </c>
      <c r="D76" s="185"/>
      <c r="E76" s="185"/>
      <c r="F76" s="185"/>
      <c r="G76" s="185"/>
      <c r="H76" s="185"/>
      <c r="I76" s="185"/>
      <c r="J76" s="185"/>
      <c r="K76" s="186"/>
      <c r="L76" s="198"/>
      <c r="M76" s="199"/>
      <c r="N76" s="240"/>
      <c r="O76" s="240"/>
      <c r="P76" s="19"/>
      <c r="Q76" s="19"/>
      <c r="R76" s="1" t="str">
        <f t="shared" si="1"/>
        <v>74)　 1,2-bis(2-methoxyethoxy)ethane (TEGDME; triglyme)</v>
      </c>
      <c r="T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2:33" s="4" customFormat="1" ht="66.75" customHeight="1" x14ac:dyDescent="0.2">
      <c r="B77" s="194"/>
      <c r="C77" s="184" t="s">
        <v>315</v>
      </c>
      <c r="D77" s="185"/>
      <c r="E77" s="185"/>
      <c r="F77" s="185"/>
      <c r="G77" s="185"/>
      <c r="H77" s="185"/>
      <c r="I77" s="185"/>
      <c r="J77" s="185"/>
      <c r="K77" s="186"/>
      <c r="L77" s="198"/>
      <c r="M77" s="199"/>
      <c r="N77" s="240"/>
      <c r="O77" s="240"/>
      <c r="P77" s="19"/>
      <c r="Q77" s="19"/>
      <c r="R77" s="1" t="str">
        <f t="shared" si="1"/>
        <v>75)　 4,4'-bis(dimethylamino)-4''-(methylamino)trityl alcohol [with ≥ 0.1% of Michler's ketone (EC No. 202-027-5) or Michler's base (EC No. 202-959-2)]</v>
      </c>
      <c r="T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2:33" s="4" customFormat="1" ht="38.25" customHeight="1" x14ac:dyDescent="0.2">
      <c r="B78" s="195"/>
      <c r="C78" s="187" t="s">
        <v>311</v>
      </c>
      <c r="D78" s="188"/>
      <c r="E78" s="188"/>
      <c r="F78" s="188"/>
      <c r="G78" s="188"/>
      <c r="H78" s="188"/>
      <c r="I78" s="188"/>
      <c r="J78" s="188"/>
      <c r="K78" s="189"/>
      <c r="L78" s="200"/>
      <c r="M78" s="201"/>
      <c r="N78" s="240"/>
      <c r="O78" s="240"/>
      <c r="P78" s="19"/>
      <c r="Q78" s="19"/>
      <c r="R78" s="1" t="str">
        <f t="shared" si="1"/>
        <v>76)　 Lead(II) bis(methanesulfonate)</v>
      </c>
      <c r="T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:33" s="4" customFormat="1" ht="18.95" customHeight="1" x14ac:dyDescent="0.2">
      <c r="B79" s="58" t="s">
        <v>316</v>
      </c>
      <c r="C79" s="40" t="s">
        <v>196</v>
      </c>
      <c r="D79" s="41"/>
      <c r="E79" s="42"/>
      <c r="F79" s="42"/>
      <c r="G79" s="42"/>
      <c r="H79" s="42"/>
      <c r="I79" s="43"/>
      <c r="J79" s="42"/>
      <c r="K79" s="42"/>
      <c r="L79" s="40" t="s">
        <v>214</v>
      </c>
      <c r="M79" s="44"/>
      <c r="N79" s="240"/>
      <c r="O79" s="240"/>
      <c r="P79" s="19"/>
      <c r="Q79" s="19"/>
      <c r="R79" s="1" t="str">
        <f t="shared" si="1"/>
        <v>77)　 1,2-dimethoxyethane; ethylene glycol dimethyl ether (EGDME)</v>
      </c>
      <c r="T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2:33" s="4" customFormat="1" ht="18.95" customHeight="1" x14ac:dyDescent="0.2">
      <c r="B80" s="26" t="s">
        <v>317</v>
      </c>
      <c r="C80" s="40" t="s">
        <v>197</v>
      </c>
      <c r="D80" s="41"/>
      <c r="E80" s="42"/>
      <c r="F80" s="42"/>
      <c r="G80" s="42"/>
      <c r="H80" s="42"/>
      <c r="I80" s="43"/>
      <c r="J80" s="42"/>
      <c r="K80" s="42"/>
      <c r="L80" s="40" t="s">
        <v>215</v>
      </c>
      <c r="M80" s="44"/>
      <c r="N80" s="240"/>
      <c r="O80" s="240"/>
      <c r="P80" s="19"/>
      <c r="Q80" s="19"/>
      <c r="R80" s="1" t="str">
        <f t="shared" si="1"/>
        <v>78)　 Diboron trioxide</v>
      </c>
      <c r="T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2:33" s="4" customFormat="1" ht="18.95" customHeight="1" x14ac:dyDescent="0.2">
      <c r="B81" s="59" t="s">
        <v>194</v>
      </c>
      <c r="C81" s="60" t="s">
        <v>198</v>
      </c>
      <c r="D81" s="46"/>
      <c r="E81" s="47"/>
      <c r="F81" s="47"/>
      <c r="G81" s="47"/>
      <c r="H81" s="47"/>
      <c r="I81" s="61"/>
      <c r="J81" s="47"/>
      <c r="K81" s="47"/>
      <c r="L81" s="60" t="s">
        <v>216</v>
      </c>
      <c r="M81" s="62"/>
      <c r="N81" s="240"/>
      <c r="O81" s="240"/>
      <c r="P81" s="19"/>
      <c r="Q81" s="19"/>
      <c r="R81" s="1" t="str">
        <f t="shared" si="1"/>
        <v>79)　 α,α-Bis[4-(dimethylamino)phenyl]-4 (phenylamino)naphthalene-1-methanol (C.I. Solvent Blue 4) [with ≥ 0.1% of Michler's ketone (EC No. 202-027-5) or Michler's base (EC No. 202-959-2)]</v>
      </c>
      <c r="T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2:33" s="4" customFormat="1" ht="51.75" customHeight="1" x14ac:dyDescent="0.2">
      <c r="B82" s="63" t="s">
        <v>195</v>
      </c>
      <c r="C82" s="133" t="s">
        <v>259</v>
      </c>
      <c r="D82" s="134"/>
      <c r="E82" s="134"/>
      <c r="F82" s="134"/>
      <c r="G82" s="134"/>
      <c r="H82" s="134"/>
      <c r="I82" s="134"/>
      <c r="J82" s="134"/>
      <c r="K82" s="135"/>
      <c r="L82" s="51" t="s">
        <v>272</v>
      </c>
      <c r="M82" s="55"/>
      <c r="N82" s="240"/>
      <c r="O82" s="240"/>
      <c r="P82" s="19"/>
      <c r="Q82" s="19"/>
      <c r="R82" s="1" t="str">
        <f t="shared" si="1"/>
        <v>80)　 1,3,5-Tris(oxiran-2-ylmethyl)-1,3,5-triazinane-2,4,6-trione (TGIC)</v>
      </c>
      <c r="T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2:33" s="4" customFormat="1" ht="18.95" customHeight="1" x14ac:dyDescent="0.2">
      <c r="B83" s="26" t="s">
        <v>248</v>
      </c>
      <c r="C83" s="40" t="s">
        <v>260</v>
      </c>
      <c r="D83" s="41"/>
      <c r="E83" s="42"/>
      <c r="F83" s="42"/>
      <c r="G83" s="42"/>
      <c r="H83" s="42"/>
      <c r="I83" s="43"/>
      <c r="J83" s="42"/>
      <c r="K83" s="42"/>
      <c r="L83" s="40" t="s">
        <v>273</v>
      </c>
      <c r="M83" s="44"/>
      <c r="N83" s="240"/>
      <c r="O83" s="240"/>
      <c r="P83" s="19"/>
      <c r="Q83" s="19"/>
      <c r="R83" s="1" t="str">
        <f t="shared" si="1"/>
        <v>81)　 4,4'-bis(dimethylamino)benzophenone (Michler’s ketone)</v>
      </c>
      <c r="T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2:33" s="4" customFormat="1" ht="18.95" customHeight="1" x14ac:dyDescent="0.2">
      <c r="B84" s="26" t="s">
        <v>254</v>
      </c>
      <c r="C84" s="40" t="s">
        <v>261</v>
      </c>
      <c r="D84" s="41"/>
      <c r="E84" s="42"/>
      <c r="F84" s="42"/>
      <c r="G84" s="42"/>
      <c r="H84" s="42"/>
      <c r="I84" s="43"/>
      <c r="J84" s="42"/>
      <c r="K84" s="42"/>
      <c r="L84" s="40" t="s">
        <v>274</v>
      </c>
      <c r="M84" s="44"/>
      <c r="N84" s="240"/>
      <c r="O84" s="240"/>
      <c r="P84" s="19"/>
      <c r="Q84" s="19"/>
      <c r="R84" s="1" t="str">
        <f t="shared" si="1"/>
        <v>82)　 N,N,N',N'-tetramethyl-4,4'-methylenedianiline (Michler’s base)</v>
      </c>
      <c r="T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2:33" s="4" customFormat="1" ht="38.25" customHeight="1" x14ac:dyDescent="0.2">
      <c r="B85" s="58" t="s">
        <v>249</v>
      </c>
      <c r="C85" s="133" t="s">
        <v>262</v>
      </c>
      <c r="D85" s="134"/>
      <c r="E85" s="134"/>
      <c r="F85" s="134"/>
      <c r="G85" s="134"/>
      <c r="H85" s="134"/>
      <c r="I85" s="134"/>
      <c r="J85" s="134"/>
      <c r="K85" s="135"/>
      <c r="L85" s="40" t="s">
        <v>275</v>
      </c>
      <c r="M85" s="44"/>
      <c r="N85" s="240"/>
      <c r="O85" s="240"/>
      <c r="P85" s="19"/>
      <c r="Q85" s="19"/>
      <c r="R85" s="1" t="str">
        <f t="shared" si="1"/>
        <v>83)　 [4-[[4-anilino-1-naphthyl][4-(dimethylamino)phenyl]methylene]cyclohexa-2,5-dien-1-ylidene] dimethylammonium chloride (C.I. Basic Blue 26) [with ≥ 0.1% of Michler's ketone (EC No. 202-027-5) or Michler's base (EC No. 202-959-2)]</v>
      </c>
      <c r="T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2:33" s="4" customFormat="1" ht="18.95" customHeight="1" x14ac:dyDescent="0.2">
      <c r="B86" s="26" t="s">
        <v>255</v>
      </c>
      <c r="C86" s="40" t="s">
        <v>263</v>
      </c>
      <c r="D86" s="41"/>
      <c r="E86" s="42"/>
      <c r="F86" s="42"/>
      <c r="G86" s="42"/>
      <c r="H86" s="42"/>
      <c r="I86" s="43"/>
      <c r="J86" s="42"/>
      <c r="K86" s="42"/>
      <c r="L86" s="40" t="s">
        <v>276</v>
      </c>
      <c r="M86" s="44"/>
      <c r="N86" s="240"/>
      <c r="O86" s="240"/>
      <c r="P86" s="19"/>
      <c r="Q86" s="19"/>
      <c r="R86" s="1" t="str">
        <f t="shared" si="1"/>
        <v>84)　 Formamide</v>
      </c>
      <c r="T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2:33" s="4" customFormat="1" ht="18.95" customHeight="1" x14ac:dyDescent="0.2">
      <c r="B87" s="26" t="s">
        <v>250</v>
      </c>
      <c r="C87" s="40" t="s">
        <v>264</v>
      </c>
      <c r="D87" s="41"/>
      <c r="E87" s="42"/>
      <c r="F87" s="42"/>
      <c r="G87" s="42"/>
      <c r="H87" s="42"/>
      <c r="I87" s="43"/>
      <c r="J87" s="42"/>
      <c r="K87" s="42"/>
      <c r="L87" s="40" t="s">
        <v>277</v>
      </c>
      <c r="M87" s="44"/>
      <c r="N87" s="240"/>
      <c r="O87" s="240"/>
      <c r="P87" s="19"/>
      <c r="Q87" s="19"/>
      <c r="R87" s="1" t="str">
        <f t="shared" si="1"/>
        <v>85)　 Bis(pentabromophenyl) ether (decabromodiphenyl ether; DecaBDE)</v>
      </c>
      <c r="T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2:33" s="4" customFormat="1" ht="18.95" customHeight="1" x14ac:dyDescent="0.2">
      <c r="B88" s="58" t="s">
        <v>256</v>
      </c>
      <c r="C88" s="24" t="s">
        <v>265</v>
      </c>
      <c r="D88" s="27"/>
      <c r="E88" s="22"/>
      <c r="F88" s="22"/>
      <c r="G88" s="22"/>
      <c r="H88" s="22"/>
      <c r="I88" s="23"/>
      <c r="J88" s="22"/>
      <c r="K88" s="64"/>
      <c r="L88" s="40" t="s">
        <v>278</v>
      </c>
      <c r="M88" s="44"/>
      <c r="N88" s="240"/>
      <c r="O88" s="240"/>
      <c r="P88" s="19"/>
      <c r="Q88" s="19"/>
      <c r="R88" s="1" t="str">
        <f t="shared" si="1"/>
        <v>86)　 Pentacosafluorotridecanoic acid</v>
      </c>
      <c r="T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2:33" s="4" customFormat="1" ht="38.25" customHeight="1" x14ac:dyDescent="0.2">
      <c r="B89" s="26" t="s">
        <v>251</v>
      </c>
      <c r="C89" s="114" t="s">
        <v>266</v>
      </c>
      <c r="D89" s="119"/>
      <c r="E89" s="119"/>
      <c r="F89" s="119"/>
      <c r="G89" s="119"/>
      <c r="H89" s="119"/>
      <c r="I89" s="119"/>
      <c r="J89" s="119"/>
      <c r="K89" s="159"/>
      <c r="L89" s="40" t="s">
        <v>279</v>
      </c>
      <c r="M89" s="44"/>
      <c r="N89" s="240"/>
      <c r="O89" s="240"/>
      <c r="P89" s="19"/>
      <c r="Q89" s="19"/>
      <c r="R89" s="1" t="str">
        <f t="shared" si="1"/>
        <v>87)　 Tricosafluorododecanoic acid</v>
      </c>
      <c r="T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2:33" s="4" customFormat="1" ht="18.95" customHeight="1" x14ac:dyDescent="0.2">
      <c r="B90" s="26" t="s">
        <v>257</v>
      </c>
      <c r="C90" s="40" t="s">
        <v>267</v>
      </c>
      <c r="D90" s="41"/>
      <c r="E90" s="42"/>
      <c r="F90" s="42"/>
      <c r="G90" s="42"/>
      <c r="H90" s="42"/>
      <c r="I90" s="43"/>
      <c r="J90" s="42"/>
      <c r="K90" s="42"/>
      <c r="L90" s="40" t="s">
        <v>280</v>
      </c>
      <c r="M90" s="44"/>
      <c r="N90" s="240"/>
      <c r="O90" s="240"/>
      <c r="P90" s="19"/>
      <c r="Q90" s="19"/>
      <c r="R90" s="1" t="str">
        <f t="shared" si="1"/>
        <v>88)　 Henicosafluoroundecanoic acid</v>
      </c>
      <c r="T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2:33" s="4" customFormat="1" ht="18.95" customHeight="1" x14ac:dyDescent="0.2">
      <c r="B91" s="58" t="s">
        <v>252</v>
      </c>
      <c r="C91" s="40" t="s">
        <v>268</v>
      </c>
      <c r="D91" s="41"/>
      <c r="E91" s="42"/>
      <c r="F91" s="42"/>
      <c r="G91" s="42"/>
      <c r="H91" s="42"/>
      <c r="I91" s="43"/>
      <c r="J91" s="42"/>
      <c r="K91" s="42"/>
      <c r="L91" s="40" t="s">
        <v>281</v>
      </c>
      <c r="M91" s="44"/>
      <c r="N91" s="240"/>
      <c r="O91" s="240"/>
      <c r="P91" s="19"/>
      <c r="Q91" s="19"/>
      <c r="R91" s="1" t="str">
        <f t="shared" si="1"/>
        <v>89)　 Heptacosafluorotetradecanoic acid</v>
      </c>
      <c r="T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2:33" s="4" customFormat="1" ht="18.95" customHeight="1" x14ac:dyDescent="0.2">
      <c r="B92" s="26" t="s">
        <v>258</v>
      </c>
      <c r="C92" s="24" t="s">
        <v>269</v>
      </c>
      <c r="D92" s="27"/>
      <c r="E92" s="22"/>
      <c r="F92" s="22"/>
      <c r="G92" s="22"/>
      <c r="H92" s="22"/>
      <c r="I92" s="23"/>
      <c r="J92" s="22"/>
      <c r="K92" s="64"/>
      <c r="L92" s="40" t="s">
        <v>282</v>
      </c>
      <c r="M92" s="44"/>
      <c r="N92" s="240"/>
      <c r="O92" s="240"/>
      <c r="P92" s="19"/>
      <c r="Q92" s="19"/>
      <c r="R92" s="1" t="str">
        <f t="shared" si="1"/>
        <v>90)　 Diazene-1,2-dicarboxamide (C,C'-azodi(formamide))</v>
      </c>
      <c r="T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2:33" s="4" customFormat="1" ht="50.25" customHeight="1" x14ac:dyDescent="0.2">
      <c r="B93" s="26" t="s">
        <v>253</v>
      </c>
      <c r="C93" s="114" t="s">
        <v>270</v>
      </c>
      <c r="D93" s="119"/>
      <c r="E93" s="119"/>
      <c r="F93" s="119"/>
      <c r="G93" s="119"/>
      <c r="H93" s="119"/>
      <c r="I93" s="119"/>
      <c r="J93" s="119"/>
      <c r="K93" s="159"/>
      <c r="L93" s="40" t="s">
        <v>283</v>
      </c>
      <c r="M93" s="44"/>
      <c r="N93" s="240"/>
      <c r="O93" s="240"/>
      <c r="P93" s="19"/>
      <c r="Q93" s="19"/>
      <c r="R93" s="1" t="str">
        <f t="shared" si="1"/>
        <v>91)　 Cyclohexane-1,2-dicarboxylic anhydride [1]</v>
      </c>
      <c r="T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2:33" s="4" customFormat="1" ht="18.95" customHeight="1" x14ac:dyDescent="0.2">
      <c r="B94" s="65" t="s">
        <v>318</v>
      </c>
      <c r="C94" s="45" t="s">
        <v>271</v>
      </c>
      <c r="D94" s="46"/>
      <c r="E94" s="47"/>
      <c r="F94" s="47"/>
      <c r="G94" s="47"/>
      <c r="H94" s="47"/>
      <c r="I94" s="48"/>
      <c r="J94" s="47"/>
      <c r="K94" s="47"/>
      <c r="L94" s="60" t="s">
        <v>284</v>
      </c>
      <c r="M94" s="50"/>
      <c r="N94" s="240"/>
      <c r="O94" s="240"/>
      <c r="P94" s="39"/>
      <c r="Q94" s="39"/>
      <c r="R94" s="1" t="str">
        <f>CONCATENATE(B105,"　 ",C105)</f>
        <v>92)　 Hexahydromethylphthalic anhydride [1],</v>
      </c>
      <c r="T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2:33" s="4" customFormat="1" ht="18.95" customHeight="1" x14ac:dyDescent="0.2">
      <c r="B95" s="63" t="s">
        <v>320</v>
      </c>
      <c r="C95" s="66" t="s">
        <v>321</v>
      </c>
      <c r="D95" s="52"/>
      <c r="E95" s="53"/>
      <c r="F95" s="53"/>
      <c r="G95" s="53"/>
      <c r="H95" s="53"/>
      <c r="I95" s="67"/>
      <c r="J95" s="53"/>
      <c r="K95" s="53"/>
      <c r="L95" s="68" t="s">
        <v>439</v>
      </c>
      <c r="M95" s="69"/>
      <c r="N95" s="240"/>
      <c r="O95" s="240"/>
      <c r="P95" s="39"/>
      <c r="Q95" s="39"/>
      <c r="R95" s="1" t="str">
        <f>CONCATENATE(B110,"　 ",C110)</f>
        <v>93)　 4-Nonylphenol, branched and linear</v>
      </c>
      <c r="T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2:33" s="4" customFormat="1" ht="18.95" customHeight="1" x14ac:dyDescent="0.2">
      <c r="B96" s="58" t="s">
        <v>322</v>
      </c>
      <c r="C96" s="37" t="s">
        <v>323</v>
      </c>
      <c r="D96" s="27"/>
      <c r="E96" s="22"/>
      <c r="F96" s="22"/>
      <c r="G96" s="22"/>
      <c r="H96" s="22"/>
      <c r="I96" s="38"/>
      <c r="J96" s="22"/>
      <c r="K96" s="22"/>
      <c r="L96" s="112" t="s">
        <v>440</v>
      </c>
      <c r="M96" s="56"/>
      <c r="N96" s="240"/>
      <c r="O96" s="240"/>
      <c r="P96" s="39"/>
      <c r="Q96" s="39"/>
      <c r="R96" s="1" t="str">
        <f>CONCATENATE(B112,"　 ",C112)</f>
        <v>94)　 4-(1,1,3,3-tetramethylbutyl)phenol, ethoxylated</v>
      </c>
      <c r="T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2:33" s="4" customFormat="1" ht="18.95" customHeight="1" x14ac:dyDescent="0.2">
      <c r="B97" s="58" t="s">
        <v>324</v>
      </c>
      <c r="C97" s="37" t="s">
        <v>325</v>
      </c>
      <c r="D97" s="27"/>
      <c r="E97" s="22"/>
      <c r="F97" s="22"/>
      <c r="G97" s="22"/>
      <c r="H97" s="22"/>
      <c r="I97" s="38"/>
      <c r="J97" s="22"/>
      <c r="K97" s="22"/>
      <c r="L97" s="112" t="s">
        <v>441</v>
      </c>
      <c r="M97" s="56"/>
      <c r="N97" s="240"/>
      <c r="O97" s="240"/>
      <c r="P97" s="39"/>
      <c r="Q97" s="39"/>
      <c r="R97" s="1" t="str">
        <f t="shared" ref="R97:R107" si="2">CONCATENATE(B114,"　 ",C114)</f>
        <v>95)　 Methoxyacetic acid</v>
      </c>
      <c r="T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2:33" s="4" customFormat="1" ht="18.95" customHeight="1" x14ac:dyDescent="0.2">
      <c r="B98" s="58" t="s">
        <v>326</v>
      </c>
      <c r="C98" s="37" t="s">
        <v>327</v>
      </c>
      <c r="D98" s="27"/>
      <c r="E98" s="22"/>
      <c r="F98" s="22"/>
      <c r="G98" s="22"/>
      <c r="H98" s="22"/>
      <c r="I98" s="38"/>
      <c r="J98" s="22"/>
      <c r="K98" s="22"/>
      <c r="L98" s="112" t="s">
        <v>442</v>
      </c>
      <c r="M98" s="56"/>
      <c r="N98" s="240"/>
      <c r="O98" s="240"/>
      <c r="P98" s="39"/>
      <c r="Q98" s="39"/>
      <c r="R98" s="1" t="str">
        <f t="shared" si="2"/>
        <v>96)　 N,N-dimethylformamide</v>
      </c>
      <c r="T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2:33" s="4" customFormat="1" ht="18.95" customHeight="1" x14ac:dyDescent="0.2">
      <c r="B99" s="58" t="s">
        <v>328</v>
      </c>
      <c r="C99" s="37" t="s">
        <v>329</v>
      </c>
      <c r="D99" s="27"/>
      <c r="E99" s="22"/>
      <c r="F99" s="22"/>
      <c r="G99" s="22"/>
      <c r="H99" s="22"/>
      <c r="I99" s="38"/>
      <c r="J99" s="22"/>
      <c r="K99" s="22"/>
      <c r="L99" s="112" t="s">
        <v>443</v>
      </c>
      <c r="M99" s="56"/>
      <c r="N99" s="240"/>
      <c r="O99" s="240"/>
      <c r="P99" s="39"/>
      <c r="Q99" s="39"/>
      <c r="R99" s="1" t="str">
        <f t="shared" si="2"/>
        <v>97)　 Dibutyltin dichloride (DBTC) ※3</v>
      </c>
      <c r="T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2:33" s="4" customFormat="1" ht="18.95" customHeight="1" x14ac:dyDescent="0.2">
      <c r="B100" s="58" t="s">
        <v>330</v>
      </c>
      <c r="C100" s="37" t="s">
        <v>331</v>
      </c>
      <c r="D100" s="27"/>
      <c r="E100" s="22"/>
      <c r="F100" s="22"/>
      <c r="G100" s="22"/>
      <c r="H100" s="22"/>
      <c r="I100" s="38"/>
      <c r="J100" s="22"/>
      <c r="K100" s="22"/>
      <c r="L100" s="112" t="s">
        <v>444</v>
      </c>
      <c r="M100" s="56"/>
      <c r="N100" s="240"/>
      <c r="O100" s="240"/>
      <c r="P100" s="39"/>
      <c r="Q100" s="39"/>
      <c r="R100" s="1" t="str">
        <f t="shared" si="2"/>
        <v>98)　 Lead monoxide (Lead oxide)</v>
      </c>
      <c r="T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2:33" s="4" customFormat="1" ht="18.95" customHeight="1" x14ac:dyDescent="0.2">
      <c r="B101" s="108" t="s">
        <v>332</v>
      </c>
      <c r="C101" s="70" t="s">
        <v>333</v>
      </c>
      <c r="D101" s="41"/>
      <c r="E101" s="42"/>
      <c r="F101" s="42"/>
      <c r="G101" s="42"/>
      <c r="H101" s="42"/>
      <c r="I101" s="71"/>
      <c r="J101" s="42"/>
      <c r="K101" s="42"/>
      <c r="L101" s="105" t="s">
        <v>445</v>
      </c>
      <c r="M101" s="72"/>
      <c r="N101" s="240"/>
      <c r="O101" s="240"/>
      <c r="P101" s="39"/>
      <c r="Q101" s="39"/>
      <c r="R101" s="1" t="str">
        <f t="shared" si="2"/>
        <v>99)　 Orange lead (Lead tetroxide)</v>
      </c>
      <c r="T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2:33" s="4" customFormat="1" ht="18.95" customHeight="1" x14ac:dyDescent="0.2">
      <c r="B102" s="109"/>
      <c r="C102" s="73" t="s">
        <v>334</v>
      </c>
      <c r="D102" s="74"/>
      <c r="E102" s="3"/>
      <c r="F102" s="3"/>
      <c r="G102" s="3"/>
      <c r="H102" s="3"/>
      <c r="I102" s="75"/>
      <c r="J102" s="3"/>
      <c r="K102" s="3"/>
      <c r="L102" s="106" t="s">
        <v>446</v>
      </c>
      <c r="M102" s="76"/>
      <c r="N102" s="240"/>
      <c r="O102" s="240"/>
      <c r="P102" s="39"/>
      <c r="Q102" s="39"/>
      <c r="R102" s="1" t="str">
        <f t="shared" si="2"/>
        <v>100)　 Lead bis(tetrafluoroborate)</v>
      </c>
      <c r="T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2:33" s="4" customFormat="1" ht="18.95" customHeight="1" x14ac:dyDescent="0.2">
      <c r="B103" s="109"/>
      <c r="C103" s="73" t="s">
        <v>335</v>
      </c>
      <c r="D103" s="74"/>
      <c r="E103" s="3"/>
      <c r="F103" s="3"/>
      <c r="G103" s="3"/>
      <c r="H103" s="3"/>
      <c r="I103" s="75"/>
      <c r="J103" s="3"/>
      <c r="K103" s="3"/>
      <c r="L103" s="106" t="s">
        <v>447</v>
      </c>
      <c r="M103" s="76"/>
      <c r="N103" s="240"/>
      <c r="O103" s="240"/>
      <c r="P103" s="39"/>
      <c r="Q103" s="39"/>
      <c r="R103" s="1" t="str">
        <f t="shared" si="2"/>
        <v>101)　 Trilead bis(carbonate)dihydroxide</v>
      </c>
      <c r="T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2:33" s="4" customFormat="1" ht="38.25" customHeight="1" x14ac:dyDescent="0.2">
      <c r="B104" s="110"/>
      <c r="C104" s="202" t="s">
        <v>336</v>
      </c>
      <c r="D104" s="203"/>
      <c r="E104" s="203"/>
      <c r="F104" s="203"/>
      <c r="G104" s="203"/>
      <c r="H104" s="203"/>
      <c r="I104" s="203"/>
      <c r="J104" s="203"/>
      <c r="K104" s="204"/>
      <c r="L104" s="107"/>
      <c r="M104" s="77"/>
      <c r="N104" s="240"/>
      <c r="O104" s="240"/>
      <c r="P104" s="39"/>
      <c r="Q104" s="39"/>
      <c r="R104" s="1" t="str">
        <f t="shared" si="2"/>
        <v>102)　 Lead titanium trioxide</v>
      </c>
      <c r="T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2:33" s="4" customFormat="1" ht="18.95" customHeight="1" x14ac:dyDescent="0.2">
      <c r="B105" s="108" t="s">
        <v>337</v>
      </c>
      <c r="C105" s="70" t="s">
        <v>338</v>
      </c>
      <c r="D105" s="41"/>
      <c r="E105" s="42"/>
      <c r="F105" s="42"/>
      <c r="G105" s="42"/>
      <c r="H105" s="42"/>
      <c r="I105" s="71"/>
      <c r="J105" s="42"/>
      <c r="K105" s="42"/>
      <c r="L105" s="105" t="s">
        <v>448</v>
      </c>
      <c r="M105" s="72"/>
      <c r="N105" s="240"/>
      <c r="O105" s="240"/>
      <c r="P105" s="39"/>
      <c r="Q105" s="39"/>
      <c r="R105" s="1" t="str">
        <f t="shared" si="2"/>
        <v>103)　 Lead titanium zirconium oxide</v>
      </c>
      <c r="T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2:33" s="4" customFormat="1" ht="18.95" customHeight="1" x14ac:dyDescent="0.2">
      <c r="B106" s="109"/>
      <c r="C106" s="73" t="s">
        <v>339</v>
      </c>
      <c r="D106" s="74"/>
      <c r="E106" s="3"/>
      <c r="F106" s="3"/>
      <c r="G106" s="3"/>
      <c r="H106" s="3"/>
      <c r="I106" s="75"/>
      <c r="J106" s="3"/>
      <c r="K106" s="3"/>
      <c r="L106" s="106" t="s">
        <v>449</v>
      </c>
      <c r="M106" s="76"/>
      <c r="N106" s="240"/>
      <c r="O106" s="240"/>
      <c r="P106" s="39"/>
      <c r="Q106" s="39"/>
      <c r="R106" s="1" t="str">
        <f t="shared" si="2"/>
        <v>104)　 Silicic acid, lead salt</v>
      </c>
      <c r="T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2:33" s="4" customFormat="1" ht="18.95" customHeight="1" x14ac:dyDescent="0.2">
      <c r="B107" s="109"/>
      <c r="C107" s="73" t="s">
        <v>340</v>
      </c>
      <c r="D107" s="74"/>
      <c r="E107" s="3"/>
      <c r="F107" s="3"/>
      <c r="G107" s="3"/>
      <c r="H107" s="3"/>
      <c r="I107" s="75"/>
      <c r="J107" s="3"/>
      <c r="K107" s="3"/>
      <c r="L107" s="106" t="s">
        <v>450</v>
      </c>
      <c r="M107" s="76"/>
      <c r="N107" s="240"/>
      <c r="O107" s="240"/>
      <c r="P107" s="39"/>
      <c r="Q107" s="39"/>
      <c r="R107" s="1" t="str">
        <f t="shared" si="2"/>
        <v>105)　 Silicic acid (H2Si2O5), barium salt (1:1), lead-doped</v>
      </c>
      <c r="T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2:33" s="4" customFormat="1" ht="18.95" customHeight="1" x14ac:dyDescent="0.2">
      <c r="B108" s="109"/>
      <c r="C108" s="73" t="s">
        <v>341</v>
      </c>
      <c r="D108" s="74"/>
      <c r="E108" s="3"/>
      <c r="F108" s="3"/>
      <c r="G108" s="3"/>
      <c r="H108" s="3"/>
      <c r="I108" s="75"/>
      <c r="J108" s="3"/>
      <c r="K108" s="3"/>
      <c r="L108" s="106" t="s">
        <v>451</v>
      </c>
      <c r="M108" s="76"/>
      <c r="N108" s="240"/>
      <c r="O108" s="240"/>
      <c r="P108" s="39"/>
      <c r="Q108" s="39"/>
      <c r="R108" s="1" t="str">
        <f t="shared" ref="R108:R146" si="3">CONCATENATE(B127,"　 ",C127)</f>
        <v>106)　 1-bromopropane (n-propyl bromide)</v>
      </c>
      <c r="T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2:33" s="4" customFormat="1" ht="39" customHeight="1" x14ac:dyDescent="0.2">
      <c r="B109" s="110"/>
      <c r="C109" s="202" t="s">
        <v>342</v>
      </c>
      <c r="D109" s="203"/>
      <c r="E109" s="203"/>
      <c r="F109" s="203"/>
      <c r="G109" s="203"/>
      <c r="H109" s="203"/>
      <c r="I109" s="203"/>
      <c r="J109" s="203"/>
      <c r="K109" s="204"/>
      <c r="L109" s="107"/>
      <c r="M109" s="77"/>
      <c r="N109" s="240"/>
      <c r="O109" s="240"/>
      <c r="P109" s="39"/>
      <c r="Q109" s="39"/>
      <c r="R109" s="1" t="str">
        <f t="shared" si="3"/>
        <v>107)　 Methyloxirane (Propylene oxide)</v>
      </c>
      <c r="T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2:33" s="4" customFormat="1" ht="18.95" customHeight="1" x14ac:dyDescent="0.2">
      <c r="B110" s="108" t="s">
        <v>343</v>
      </c>
      <c r="C110" s="70" t="s">
        <v>344</v>
      </c>
      <c r="D110" s="41"/>
      <c r="E110" s="42"/>
      <c r="F110" s="42"/>
      <c r="G110" s="42"/>
      <c r="H110" s="42"/>
      <c r="I110" s="71"/>
      <c r="J110" s="42"/>
      <c r="K110" s="42"/>
      <c r="L110" s="205" t="s">
        <v>452</v>
      </c>
      <c r="M110" s="206"/>
      <c r="N110" s="240"/>
      <c r="O110" s="240"/>
      <c r="P110" s="39"/>
      <c r="Q110" s="39"/>
      <c r="R110" s="1" t="str">
        <f t="shared" si="3"/>
        <v>108)　 1,2-Benzenedicarboxylic acid, dipentylester, branched and linear</v>
      </c>
      <c r="T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2:33" s="4" customFormat="1" ht="50.25" customHeight="1" x14ac:dyDescent="0.2">
      <c r="B111" s="110"/>
      <c r="C111" s="202" t="s">
        <v>345</v>
      </c>
      <c r="D111" s="203"/>
      <c r="E111" s="203"/>
      <c r="F111" s="203"/>
      <c r="G111" s="203"/>
      <c r="H111" s="203"/>
      <c r="I111" s="203"/>
      <c r="J111" s="203"/>
      <c r="K111" s="204"/>
      <c r="L111" s="207"/>
      <c r="M111" s="208"/>
      <c r="N111" s="240"/>
      <c r="O111" s="240"/>
      <c r="P111" s="39"/>
      <c r="Q111" s="39"/>
      <c r="R111" s="1" t="str">
        <f t="shared" si="3"/>
        <v>109)　 Diisopentylphthalate (DIPP)</v>
      </c>
      <c r="T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2:33" s="4" customFormat="1" ht="18.95" customHeight="1" x14ac:dyDescent="0.2">
      <c r="B112" s="108" t="s">
        <v>346</v>
      </c>
      <c r="C112" s="70" t="s">
        <v>347</v>
      </c>
      <c r="D112" s="41"/>
      <c r="E112" s="42"/>
      <c r="F112" s="42"/>
      <c r="G112" s="42"/>
      <c r="H112" s="42"/>
      <c r="I112" s="71"/>
      <c r="J112" s="42"/>
      <c r="K112" s="42"/>
      <c r="L112" s="205" t="s">
        <v>453</v>
      </c>
      <c r="M112" s="206"/>
      <c r="N112" s="240"/>
      <c r="O112" s="240"/>
      <c r="P112" s="39"/>
      <c r="Q112" s="39"/>
      <c r="R112" s="1" t="str">
        <f t="shared" si="3"/>
        <v>110)　 N-pentyl-isopentylphthalate</v>
      </c>
      <c r="T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2:33" s="4" customFormat="1" ht="18.95" customHeight="1" x14ac:dyDescent="0.2">
      <c r="B113" s="110"/>
      <c r="C113" s="78" t="s">
        <v>348</v>
      </c>
      <c r="D113" s="79"/>
      <c r="E113" s="15"/>
      <c r="F113" s="15"/>
      <c r="G113" s="15"/>
      <c r="H113" s="15"/>
      <c r="I113" s="80"/>
      <c r="J113" s="15"/>
      <c r="K113" s="15"/>
      <c r="L113" s="207"/>
      <c r="M113" s="208"/>
      <c r="N113" s="240"/>
      <c r="O113" s="240"/>
      <c r="P113" s="39"/>
      <c r="Q113" s="39"/>
      <c r="R113" s="1" t="str">
        <f t="shared" si="3"/>
        <v>111)　 1,2-diethoxyethane</v>
      </c>
      <c r="T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2:33" s="4" customFormat="1" ht="18.95" customHeight="1" x14ac:dyDescent="0.2">
      <c r="B114" s="58" t="s">
        <v>349</v>
      </c>
      <c r="C114" s="37" t="s">
        <v>350</v>
      </c>
      <c r="D114" s="27"/>
      <c r="E114" s="22"/>
      <c r="F114" s="22"/>
      <c r="G114" s="22"/>
      <c r="H114" s="22"/>
      <c r="I114" s="38"/>
      <c r="J114" s="22"/>
      <c r="K114" s="22"/>
      <c r="L114" s="112" t="s">
        <v>454</v>
      </c>
      <c r="M114" s="56"/>
      <c r="N114" s="240"/>
      <c r="O114" s="240"/>
      <c r="P114" s="39"/>
      <c r="Q114" s="39"/>
      <c r="R114" s="1" t="str">
        <f t="shared" si="3"/>
        <v>112)　 Acetic acid, lead salt, basic</v>
      </c>
      <c r="T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2:33" s="4" customFormat="1" ht="18.95" customHeight="1" x14ac:dyDescent="0.2">
      <c r="B115" s="58" t="s">
        <v>351</v>
      </c>
      <c r="C115" s="37" t="s">
        <v>352</v>
      </c>
      <c r="D115" s="27"/>
      <c r="E115" s="22"/>
      <c r="F115" s="22"/>
      <c r="G115" s="22"/>
      <c r="H115" s="22"/>
      <c r="I115" s="38"/>
      <c r="J115" s="22"/>
      <c r="K115" s="22"/>
      <c r="L115" s="112" t="s">
        <v>455</v>
      </c>
      <c r="M115" s="56"/>
      <c r="N115" s="240"/>
      <c r="O115" s="240"/>
      <c r="P115" s="39"/>
      <c r="Q115" s="39"/>
      <c r="R115" s="1" t="str">
        <f t="shared" si="3"/>
        <v>113)　 Lead oxide sulfate</v>
      </c>
      <c r="T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2:33" s="4" customFormat="1" ht="18.95" customHeight="1" x14ac:dyDescent="0.2">
      <c r="B116" s="58" t="s">
        <v>353</v>
      </c>
      <c r="C116" s="37" t="s">
        <v>354</v>
      </c>
      <c r="D116" s="27"/>
      <c r="E116" s="22"/>
      <c r="F116" s="22"/>
      <c r="G116" s="22"/>
      <c r="H116" s="22"/>
      <c r="I116" s="38"/>
      <c r="J116" s="22"/>
      <c r="K116" s="22"/>
      <c r="L116" s="112" t="s">
        <v>456</v>
      </c>
      <c r="M116" s="56"/>
      <c r="N116" s="240"/>
      <c r="O116" s="240"/>
      <c r="P116" s="39"/>
      <c r="Q116" s="39"/>
      <c r="R116" s="1" t="str">
        <f t="shared" si="3"/>
        <v>114)　 [Phthalato(2-)]dioxotrilead</v>
      </c>
      <c r="T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2:33" s="4" customFormat="1" ht="18.95" customHeight="1" x14ac:dyDescent="0.2">
      <c r="B117" s="58" t="s">
        <v>355</v>
      </c>
      <c r="C117" s="37" t="s">
        <v>356</v>
      </c>
      <c r="D117" s="27"/>
      <c r="E117" s="22"/>
      <c r="F117" s="22"/>
      <c r="G117" s="22"/>
      <c r="H117" s="22"/>
      <c r="I117" s="38"/>
      <c r="J117" s="22"/>
      <c r="K117" s="22"/>
      <c r="L117" s="112" t="s">
        <v>457</v>
      </c>
      <c r="M117" s="56"/>
      <c r="N117" s="240"/>
      <c r="O117" s="240"/>
      <c r="P117" s="39"/>
      <c r="Q117" s="39"/>
      <c r="R117" s="1" t="str">
        <f t="shared" si="3"/>
        <v>115)　 Dioxobis(stearato)trilead</v>
      </c>
      <c r="T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2:33" s="4" customFormat="1" ht="18.95" customHeight="1" x14ac:dyDescent="0.2">
      <c r="B118" s="58" t="s">
        <v>357</v>
      </c>
      <c r="C118" s="37" t="s">
        <v>358</v>
      </c>
      <c r="D118" s="27"/>
      <c r="E118" s="22"/>
      <c r="F118" s="22"/>
      <c r="G118" s="22"/>
      <c r="H118" s="22"/>
      <c r="I118" s="38"/>
      <c r="J118" s="22"/>
      <c r="K118" s="22"/>
      <c r="L118" s="112" t="s">
        <v>458</v>
      </c>
      <c r="M118" s="56"/>
      <c r="N118" s="240"/>
      <c r="O118" s="240"/>
      <c r="P118" s="39"/>
      <c r="Q118" s="39"/>
      <c r="R118" s="1" t="str">
        <f t="shared" si="3"/>
        <v>116)　 Fatty acids, C16-18, lead salts</v>
      </c>
      <c r="T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2:33" s="4" customFormat="1" ht="18.95" customHeight="1" x14ac:dyDescent="0.2">
      <c r="B119" s="58" t="s">
        <v>359</v>
      </c>
      <c r="C119" s="37" t="s">
        <v>360</v>
      </c>
      <c r="D119" s="27"/>
      <c r="E119" s="22"/>
      <c r="F119" s="22"/>
      <c r="G119" s="22"/>
      <c r="H119" s="22"/>
      <c r="I119" s="38"/>
      <c r="J119" s="22"/>
      <c r="K119" s="22"/>
      <c r="L119" s="112" t="s">
        <v>459</v>
      </c>
      <c r="M119" s="56"/>
      <c r="N119" s="240"/>
      <c r="O119" s="240"/>
      <c r="P119" s="39"/>
      <c r="Q119" s="39"/>
      <c r="R119" s="1" t="str">
        <f t="shared" si="3"/>
        <v>117)　 Lead cynamidate</v>
      </c>
      <c r="T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2:33" s="4" customFormat="1" ht="18.95" customHeight="1" x14ac:dyDescent="0.2">
      <c r="B120" s="58" t="s">
        <v>361</v>
      </c>
      <c r="C120" s="37" t="s">
        <v>362</v>
      </c>
      <c r="D120" s="27"/>
      <c r="E120" s="22"/>
      <c r="F120" s="22"/>
      <c r="G120" s="22"/>
      <c r="H120" s="22"/>
      <c r="I120" s="38"/>
      <c r="J120" s="22"/>
      <c r="K120" s="22"/>
      <c r="L120" s="112" t="s">
        <v>460</v>
      </c>
      <c r="M120" s="56"/>
      <c r="N120" s="240"/>
      <c r="O120" s="240"/>
      <c r="P120" s="39"/>
      <c r="Q120" s="39"/>
      <c r="R120" s="1" t="str">
        <f t="shared" si="3"/>
        <v>118)　 Lead dinitrate</v>
      </c>
      <c r="T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2:33" s="4" customFormat="1" ht="18.95" customHeight="1" x14ac:dyDescent="0.2">
      <c r="B121" s="58" t="s">
        <v>363</v>
      </c>
      <c r="C121" s="37" t="s">
        <v>364</v>
      </c>
      <c r="D121" s="27"/>
      <c r="E121" s="22"/>
      <c r="F121" s="22"/>
      <c r="G121" s="22"/>
      <c r="H121" s="22"/>
      <c r="I121" s="38"/>
      <c r="J121" s="22"/>
      <c r="K121" s="22"/>
      <c r="L121" s="112" t="s">
        <v>461</v>
      </c>
      <c r="M121" s="56"/>
      <c r="N121" s="240"/>
      <c r="O121" s="240"/>
      <c r="P121" s="39"/>
      <c r="Q121" s="39"/>
      <c r="R121" s="1" t="str">
        <f t="shared" si="3"/>
        <v>119)　 Pentalead tetraoxide sulphate</v>
      </c>
      <c r="T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2:33" s="4" customFormat="1" ht="18.95" customHeight="1" x14ac:dyDescent="0.2">
      <c r="B122" s="58" t="s">
        <v>365</v>
      </c>
      <c r="C122" s="37" t="s">
        <v>366</v>
      </c>
      <c r="D122" s="27"/>
      <c r="E122" s="22"/>
      <c r="F122" s="22"/>
      <c r="G122" s="22"/>
      <c r="H122" s="22"/>
      <c r="I122" s="38"/>
      <c r="J122" s="22"/>
      <c r="K122" s="22"/>
      <c r="L122" s="112" t="s">
        <v>462</v>
      </c>
      <c r="M122" s="56"/>
      <c r="N122" s="240"/>
      <c r="O122" s="240"/>
      <c r="P122" s="39"/>
      <c r="Q122" s="39"/>
      <c r="R122" s="1" t="str">
        <f t="shared" si="3"/>
        <v>120)　 Pyrochlore, antimony lead yellow</v>
      </c>
      <c r="T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2:33" s="4" customFormat="1" ht="18.95" customHeight="1" x14ac:dyDescent="0.2">
      <c r="B123" s="58" t="s">
        <v>367</v>
      </c>
      <c r="C123" s="37" t="s">
        <v>368</v>
      </c>
      <c r="D123" s="27"/>
      <c r="E123" s="22"/>
      <c r="F123" s="22"/>
      <c r="G123" s="22"/>
      <c r="H123" s="22"/>
      <c r="I123" s="38"/>
      <c r="J123" s="22"/>
      <c r="K123" s="22"/>
      <c r="L123" s="112" t="s">
        <v>463</v>
      </c>
      <c r="M123" s="56"/>
      <c r="N123" s="240"/>
      <c r="O123" s="240"/>
      <c r="P123" s="39"/>
      <c r="Q123" s="39"/>
      <c r="R123" s="1" t="str">
        <f t="shared" si="3"/>
        <v>121)　 Sulfurous acid, lead salt, dibasic</v>
      </c>
      <c r="T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2:33" s="4" customFormat="1" ht="18.95" customHeight="1" x14ac:dyDescent="0.2">
      <c r="B124" s="108" t="s">
        <v>369</v>
      </c>
      <c r="C124" s="70" t="s">
        <v>370</v>
      </c>
      <c r="D124" s="41"/>
      <c r="E124" s="42"/>
      <c r="F124" s="42"/>
      <c r="G124" s="42"/>
      <c r="H124" s="42"/>
      <c r="I124" s="71"/>
      <c r="J124" s="42"/>
      <c r="K124" s="42"/>
      <c r="L124" s="205" t="s">
        <v>464</v>
      </c>
      <c r="M124" s="209"/>
      <c r="N124" s="240"/>
      <c r="O124" s="240"/>
      <c r="P124" s="39"/>
      <c r="Q124" s="39"/>
      <c r="R124" s="1" t="str">
        <f t="shared" si="3"/>
        <v>122)　 Tetraethyllead</v>
      </c>
      <c r="T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2:33" s="4" customFormat="1" ht="34.5" customHeight="1" x14ac:dyDescent="0.2">
      <c r="B125" s="109"/>
      <c r="C125" s="214" t="s">
        <v>371</v>
      </c>
      <c r="D125" s="215"/>
      <c r="E125" s="215"/>
      <c r="F125" s="215"/>
      <c r="G125" s="215"/>
      <c r="H125" s="215"/>
      <c r="I125" s="215"/>
      <c r="J125" s="215"/>
      <c r="K125" s="216"/>
      <c r="L125" s="210"/>
      <c r="M125" s="211"/>
      <c r="N125" s="240"/>
      <c r="O125" s="240"/>
      <c r="P125" s="39"/>
      <c r="Q125" s="39"/>
      <c r="R125" s="1" t="str">
        <f t="shared" si="3"/>
        <v>123)　 Tetralead trioxide sulphate</v>
      </c>
      <c r="T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2:33" s="4" customFormat="1" ht="33.75" customHeight="1" x14ac:dyDescent="0.2">
      <c r="B126" s="110"/>
      <c r="C126" s="202" t="s">
        <v>372</v>
      </c>
      <c r="D126" s="203"/>
      <c r="E126" s="203"/>
      <c r="F126" s="203"/>
      <c r="G126" s="203"/>
      <c r="H126" s="203"/>
      <c r="I126" s="203"/>
      <c r="J126" s="203"/>
      <c r="K126" s="204"/>
      <c r="L126" s="212"/>
      <c r="M126" s="213"/>
      <c r="N126" s="240"/>
      <c r="O126" s="240"/>
      <c r="P126" s="39"/>
      <c r="Q126" s="39"/>
      <c r="R126" s="1" t="str">
        <f t="shared" si="3"/>
        <v>124)　 Trilead dioxide phosphonate</v>
      </c>
      <c r="T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2:33" s="4" customFormat="1" ht="18.95" customHeight="1" x14ac:dyDescent="0.2">
      <c r="B127" s="58" t="s">
        <v>373</v>
      </c>
      <c r="C127" s="37" t="s">
        <v>374</v>
      </c>
      <c r="D127" s="27"/>
      <c r="E127" s="22"/>
      <c r="F127" s="22"/>
      <c r="G127" s="22"/>
      <c r="H127" s="22"/>
      <c r="I127" s="38"/>
      <c r="J127" s="22"/>
      <c r="K127" s="22"/>
      <c r="L127" s="112" t="s">
        <v>465</v>
      </c>
      <c r="M127" s="56"/>
      <c r="N127" s="240"/>
      <c r="O127" s="240"/>
      <c r="P127" s="39"/>
      <c r="Q127" s="39"/>
      <c r="R127" s="1" t="str">
        <f t="shared" si="3"/>
        <v>125)　 Furan</v>
      </c>
      <c r="T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2:33" s="4" customFormat="1" ht="18.95" customHeight="1" x14ac:dyDescent="0.2">
      <c r="B128" s="58" t="s">
        <v>375</v>
      </c>
      <c r="C128" s="37" t="s">
        <v>376</v>
      </c>
      <c r="D128" s="27"/>
      <c r="E128" s="22"/>
      <c r="F128" s="22"/>
      <c r="G128" s="22"/>
      <c r="H128" s="22"/>
      <c r="I128" s="38"/>
      <c r="J128" s="22"/>
      <c r="K128" s="22"/>
      <c r="L128" s="112" t="s">
        <v>466</v>
      </c>
      <c r="M128" s="56"/>
      <c r="N128" s="240"/>
      <c r="O128" s="240"/>
      <c r="P128" s="39"/>
      <c r="Q128" s="39"/>
      <c r="R128" s="1" t="str">
        <f t="shared" si="3"/>
        <v>126)　 Diethyl sulphate</v>
      </c>
      <c r="T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2:33" s="4" customFormat="1" ht="18.95" customHeight="1" x14ac:dyDescent="0.2">
      <c r="B129" s="58" t="s">
        <v>377</v>
      </c>
      <c r="C129" s="37" t="s">
        <v>378</v>
      </c>
      <c r="D129" s="27"/>
      <c r="E129" s="22"/>
      <c r="F129" s="22"/>
      <c r="G129" s="22"/>
      <c r="H129" s="22"/>
      <c r="I129" s="38"/>
      <c r="J129" s="22"/>
      <c r="K129" s="22"/>
      <c r="L129" s="112" t="s">
        <v>467</v>
      </c>
      <c r="M129" s="56"/>
      <c r="N129" s="240"/>
      <c r="O129" s="240"/>
      <c r="P129" s="39"/>
      <c r="Q129" s="39"/>
      <c r="R129" s="1" t="str">
        <f t="shared" si="3"/>
        <v>127)　 Dimethyl sulphate</v>
      </c>
      <c r="T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2:33" s="4" customFormat="1" ht="18.95" customHeight="1" x14ac:dyDescent="0.2">
      <c r="B130" s="58" t="s">
        <v>379</v>
      </c>
      <c r="C130" s="37" t="s">
        <v>380</v>
      </c>
      <c r="D130" s="27"/>
      <c r="E130" s="22"/>
      <c r="F130" s="22"/>
      <c r="G130" s="22"/>
      <c r="H130" s="22"/>
      <c r="I130" s="38"/>
      <c r="J130" s="22"/>
      <c r="K130" s="22"/>
      <c r="L130" s="112" t="s">
        <v>468</v>
      </c>
      <c r="M130" s="56"/>
      <c r="N130" s="240"/>
      <c r="O130" s="240"/>
      <c r="P130" s="39"/>
      <c r="Q130" s="39"/>
      <c r="R130" s="1" t="str">
        <f t="shared" si="3"/>
        <v>128)　 3-ethyl-2-methyl-2-(3-methylbutyl)-1,3-oxazolidine</v>
      </c>
      <c r="T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2:33" s="4" customFormat="1" ht="18.95" customHeight="1" x14ac:dyDescent="0.2">
      <c r="B131" s="58" t="s">
        <v>381</v>
      </c>
      <c r="C131" s="37" t="s">
        <v>382</v>
      </c>
      <c r="D131" s="27"/>
      <c r="E131" s="22"/>
      <c r="F131" s="22"/>
      <c r="G131" s="22"/>
      <c r="H131" s="22"/>
      <c r="I131" s="38"/>
      <c r="J131" s="22"/>
      <c r="K131" s="22"/>
      <c r="L131" s="112" t="s">
        <v>469</v>
      </c>
      <c r="M131" s="56"/>
      <c r="N131" s="240"/>
      <c r="O131" s="240"/>
      <c r="P131" s="39"/>
      <c r="Q131" s="39"/>
      <c r="R131" s="1" t="str">
        <f t="shared" si="3"/>
        <v>129)　 Dinoseb (6-sec-butyl-2,4-dinitrophenol)</v>
      </c>
      <c r="T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2:33" s="4" customFormat="1" ht="18.95" customHeight="1" x14ac:dyDescent="0.2">
      <c r="B132" s="58" t="s">
        <v>383</v>
      </c>
      <c r="C132" s="37" t="s">
        <v>384</v>
      </c>
      <c r="D132" s="27"/>
      <c r="E132" s="22"/>
      <c r="F132" s="22"/>
      <c r="G132" s="22"/>
      <c r="H132" s="22"/>
      <c r="I132" s="38"/>
      <c r="J132" s="22"/>
      <c r="K132" s="22"/>
      <c r="L132" s="112" t="s">
        <v>470</v>
      </c>
      <c r="M132" s="56"/>
      <c r="N132" s="240"/>
      <c r="O132" s="240"/>
      <c r="P132" s="39"/>
      <c r="Q132" s="39"/>
      <c r="R132" s="1" t="str">
        <f t="shared" si="3"/>
        <v>130)　 4,4'-methylenedi-o-toluidine</v>
      </c>
      <c r="T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2:33" s="4" customFormat="1" ht="18.95" customHeight="1" x14ac:dyDescent="0.2">
      <c r="B133" s="58" t="s">
        <v>385</v>
      </c>
      <c r="C133" s="37" t="s">
        <v>386</v>
      </c>
      <c r="D133" s="27"/>
      <c r="E133" s="22"/>
      <c r="F133" s="22"/>
      <c r="G133" s="22"/>
      <c r="H133" s="22"/>
      <c r="I133" s="38"/>
      <c r="J133" s="22"/>
      <c r="K133" s="22"/>
      <c r="L133" s="112" t="s">
        <v>471</v>
      </c>
      <c r="M133" s="56"/>
      <c r="N133" s="240"/>
      <c r="O133" s="240"/>
      <c r="P133" s="39"/>
      <c r="Q133" s="39"/>
      <c r="R133" s="1" t="str">
        <f t="shared" si="3"/>
        <v>131)　 4,4'-oxydianiline and its salts</v>
      </c>
      <c r="T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2:33" s="4" customFormat="1" ht="18.95" customHeight="1" x14ac:dyDescent="0.2">
      <c r="B134" s="58" t="s">
        <v>387</v>
      </c>
      <c r="C134" s="37" t="s">
        <v>388</v>
      </c>
      <c r="D134" s="27"/>
      <c r="E134" s="22"/>
      <c r="F134" s="22"/>
      <c r="G134" s="22"/>
      <c r="H134" s="22"/>
      <c r="I134" s="38"/>
      <c r="J134" s="22"/>
      <c r="K134" s="22"/>
      <c r="L134" s="112" t="s">
        <v>472</v>
      </c>
      <c r="M134" s="56"/>
      <c r="N134" s="240"/>
      <c r="O134" s="240"/>
      <c r="P134" s="39"/>
      <c r="Q134" s="39"/>
      <c r="R134" s="1" t="str">
        <f t="shared" si="3"/>
        <v>132)　 4-aminoazobenzene</v>
      </c>
      <c r="T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2:33" s="4" customFormat="1" ht="18.95" customHeight="1" x14ac:dyDescent="0.2">
      <c r="B135" s="58" t="s">
        <v>389</v>
      </c>
      <c r="C135" s="37" t="s">
        <v>390</v>
      </c>
      <c r="D135" s="27"/>
      <c r="E135" s="22"/>
      <c r="F135" s="22"/>
      <c r="G135" s="22"/>
      <c r="H135" s="22"/>
      <c r="I135" s="38"/>
      <c r="J135" s="22"/>
      <c r="K135" s="22"/>
      <c r="L135" s="112" t="s">
        <v>473</v>
      </c>
      <c r="M135" s="56"/>
      <c r="N135" s="240"/>
      <c r="O135" s="240"/>
      <c r="P135" s="39"/>
      <c r="Q135" s="39"/>
      <c r="R135" s="1" t="str">
        <f t="shared" si="3"/>
        <v>133)　 4-methyl-m-phenylenediamine (toluene-2,4-diamine)</v>
      </c>
      <c r="T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2:33" s="4" customFormat="1" ht="18.95" customHeight="1" x14ac:dyDescent="0.2">
      <c r="B136" s="58" t="s">
        <v>391</v>
      </c>
      <c r="C136" s="37" t="s">
        <v>392</v>
      </c>
      <c r="D136" s="27"/>
      <c r="E136" s="22"/>
      <c r="F136" s="22"/>
      <c r="G136" s="22"/>
      <c r="H136" s="22"/>
      <c r="I136" s="38"/>
      <c r="J136" s="22"/>
      <c r="K136" s="22"/>
      <c r="L136" s="112" t="s">
        <v>474</v>
      </c>
      <c r="M136" s="56"/>
      <c r="N136" s="240"/>
      <c r="O136" s="240"/>
      <c r="P136" s="39"/>
      <c r="Q136" s="39"/>
      <c r="R136" s="1" t="str">
        <f t="shared" si="3"/>
        <v>134)　 6-methoxy-m-toluidine (p-cresidine)</v>
      </c>
      <c r="T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2:33" s="4" customFormat="1" ht="18.95" customHeight="1" x14ac:dyDescent="0.2">
      <c r="B137" s="58" t="s">
        <v>393</v>
      </c>
      <c r="C137" s="37" t="s">
        <v>394</v>
      </c>
      <c r="D137" s="27"/>
      <c r="E137" s="22"/>
      <c r="F137" s="22"/>
      <c r="G137" s="22"/>
      <c r="H137" s="22"/>
      <c r="I137" s="38"/>
      <c r="J137" s="22"/>
      <c r="K137" s="22"/>
      <c r="L137" s="112" t="s">
        <v>475</v>
      </c>
      <c r="M137" s="56"/>
      <c r="N137" s="240"/>
      <c r="O137" s="240"/>
      <c r="P137" s="39"/>
      <c r="Q137" s="39"/>
      <c r="R137" s="1" t="str">
        <f t="shared" si="3"/>
        <v>135)　 Biphenyl-4-ylamine</v>
      </c>
      <c r="T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2:33" s="4" customFormat="1" ht="18.95" customHeight="1" x14ac:dyDescent="0.2">
      <c r="B138" s="58" t="s">
        <v>395</v>
      </c>
      <c r="C138" s="37" t="s">
        <v>396</v>
      </c>
      <c r="D138" s="27"/>
      <c r="E138" s="22"/>
      <c r="F138" s="22"/>
      <c r="G138" s="22"/>
      <c r="H138" s="22"/>
      <c r="I138" s="38"/>
      <c r="J138" s="22"/>
      <c r="K138" s="22"/>
      <c r="L138" s="112" t="s">
        <v>476</v>
      </c>
      <c r="M138" s="56"/>
      <c r="N138" s="240"/>
      <c r="O138" s="240"/>
      <c r="P138" s="39"/>
      <c r="Q138" s="39"/>
      <c r="R138" s="1" t="str">
        <f t="shared" si="3"/>
        <v>136)　 o-aminoazotoluene [(4-o-tolylazo-o-toluidine])</v>
      </c>
      <c r="T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2:33" s="4" customFormat="1" ht="18.95" customHeight="1" x14ac:dyDescent="0.2">
      <c r="B139" s="58" t="s">
        <v>397</v>
      </c>
      <c r="C139" s="37" t="s">
        <v>398</v>
      </c>
      <c r="D139" s="27"/>
      <c r="E139" s="22"/>
      <c r="F139" s="22"/>
      <c r="G139" s="22"/>
      <c r="H139" s="22"/>
      <c r="I139" s="38"/>
      <c r="J139" s="22"/>
      <c r="K139" s="22"/>
      <c r="L139" s="112" t="s">
        <v>477</v>
      </c>
      <c r="M139" s="56"/>
      <c r="N139" s="240"/>
      <c r="O139" s="240"/>
      <c r="P139" s="39"/>
      <c r="Q139" s="39"/>
      <c r="R139" s="1" t="str">
        <f t="shared" si="3"/>
        <v>137)　 o-toluidine</v>
      </c>
      <c r="T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2:33" s="4" customFormat="1" ht="18.95" customHeight="1" x14ac:dyDescent="0.2">
      <c r="B140" s="58" t="s">
        <v>399</v>
      </c>
      <c r="C140" s="37" t="s">
        <v>400</v>
      </c>
      <c r="D140" s="27"/>
      <c r="E140" s="22"/>
      <c r="F140" s="22"/>
      <c r="G140" s="22"/>
      <c r="H140" s="22"/>
      <c r="I140" s="38"/>
      <c r="J140" s="22"/>
      <c r="K140" s="22"/>
      <c r="L140" s="112" t="s">
        <v>478</v>
      </c>
      <c r="M140" s="56"/>
      <c r="N140" s="240"/>
      <c r="O140" s="240"/>
      <c r="P140" s="39"/>
      <c r="Q140" s="39"/>
      <c r="R140" s="1" t="str">
        <f>CONCATENATE(B159,"　 ",C159)</f>
        <v>138)　 N-methylacetamide</v>
      </c>
      <c r="T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2:33" s="4" customFormat="1" ht="18.95" customHeight="1" x14ac:dyDescent="0.2">
      <c r="B141" s="58" t="s">
        <v>401</v>
      </c>
      <c r="C141" s="37" t="s">
        <v>402</v>
      </c>
      <c r="D141" s="27"/>
      <c r="E141" s="22"/>
      <c r="F141" s="22"/>
      <c r="G141" s="22"/>
      <c r="H141" s="22"/>
      <c r="I141" s="38"/>
      <c r="J141" s="22"/>
      <c r="K141" s="22"/>
      <c r="L141" s="112" t="s">
        <v>479</v>
      </c>
      <c r="M141" s="56"/>
      <c r="N141" s="240"/>
      <c r="O141" s="240"/>
      <c r="P141" s="39"/>
      <c r="Q141" s="39"/>
      <c r="R141" s="1" t="str">
        <f t="shared" si="3"/>
        <v>139)　 Cadmium</v>
      </c>
      <c r="T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2:33" s="4" customFormat="1" ht="18.95" customHeight="1" x14ac:dyDescent="0.2">
      <c r="B142" s="58" t="s">
        <v>403</v>
      </c>
      <c r="C142" s="37" t="s">
        <v>404</v>
      </c>
      <c r="D142" s="27"/>
      <c r="E142" s="22"/>
      <c r="F142" s="22"/>
      <c r="G142" s="22"/>
      <c r="H142" s="22"/>
      <c r="I142" s="38"/>
      <c r="J142" s="22"/>
      <c r="K142" s="22"/>
      <c r="L142" s="112" t="s">
        <v>480</v>
      </c>
      <c r="M142" s="56"/>
      <c r="N142" s="240"/>
      <c r="O142" s="240"/>
      <c r="P142" s="39"/>
      <c r="Q142" s="39"/>
      <c r="R142" s="1" t="str">
        <f t="shared" si="3"/>
        <v>140)　 Cadmium oxide</v>
      </c>
      <c r="T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2:33" s="4" customFormat="1" ht="18.95" customHeight="1" x14ac:dyDescent="0.2">
      <c r="B143" s="58" t="s">
        <v>405</v>
      </c>
      <c r="C143" s="37" t="s">
        <v>406</v>
      </c>
      <c r="D143" s="27"/>
      <c r="E143" s="22"/>
      <c r="F143" s="22"/>
      <c r="G143" s="22"/>
      <c r="H143" s="22"/>
      <c r="I143" s="38"/>
      <c r="J143" s="22"/>
      <c r="K143" s="22"/>
      <c r="L143" s="112" t="s">
        <v>481</v>
      </c>
      <c r="M143" s="56"/>
      <c r="N143" s="240"/>
      <c r="O143" s="240"/>
      <c r="P143" s="39"/>
      <c r="Q143" s="39"/>
      <c r="R143" s="1" t="str">
        <f t="shared" si="3"/>
        <v>141)　 Ammonium pentadecafluorooctanoate (APFO)</v>
      </c>
      <c r="T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2:33" s="4" customFormat="1" ht="18.95" customHeight="1" x14ac:dyDescent="0.2">
      <c r="B144" s="58" t="s">
        <v>407</v>
      </c>
      <c r="C144" s="37" t="s">
        <v>408</v>
      </c>
      <c r="D144" s="27"/>
      <c r="E144" s="22"/>
      <c r="F144" s="22"/>
      <c r="G144" s="22"/>
      <c r="H144" s="22"/>
      <c r="I144" s="38"/>
      <c r="J144" s="22"/>
      <c r="K144" s="22"/>
      <c r="L144" s="112" t="s">
        <v>482</v>
      </c>
      <c r="M144" s="56"/>
      <c r="N144" s="240"/>
      <c r="O144" s="240"/>
      <c r="P144" s="39"/>
      <c r="Q144" s="39"/>
      <c r="R144" s="1" t="str">
        <f t="shared" si="3"/>
        <v>142)　 Pentadecafluorooctanoic acid (PFOA)</v>
      </c>
      <c r="T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2:33" s="4" customFormat="1" ht="18.95" customHeight="1" x14ac:dyDescent="0.2">
      <c r="B145" s="58" t="s">
        <v>409</v>
      </c>
      <c r="C145" s="37" t="s">
        <v>410</v>
      </c>
      <c r="D145" s="27"/>
      <c r="E145" s="22"/>
      <c r="F145" s="22"/>
      <c r="G145" s="22"/>
      <c r="H145" s="22"/>
      <c r="I145" s="38"/>
      <c r="J145" s="22"/>
      <c r="K145" s="22"/>
      <c r="L145" s="112" t="s">
        <v>483</v>
      </c>
      <c r="M145" s="56"/>
      <c r="N145" s="240"/>
      <c r="O145" s="240"/>
      <c r="P145" s="39"/>
      <c r="Q145" s="39"/>
      <c r="R145" s="1" t="str">
        <f t="shared" si="3"/>
        <v>143)　 Dipentyl phthalate (DPP)</v>
      </c>
      <c r="T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2:33" s="4" customFormat="1" ht="18.95" customHeight="1" x14ac:dyDescent="0.2">
      <c r="B146" s="58" t="s">
        <v>411</v>
      </c>
      <c r="C146" s="37" t="s">
        <v>412</v>
      </c>
      <c r="D146" s="27"/>
      <c r="E146" s="22"/>
      <c r="F146" s="22"/>
      <c r="G146" s="22"/>
      <c r="H146" s="22"/>
      <c r="I146" s="38"/>
      <c r="J146" s="22"/>
      <c r="K146" s="22"/>
      <c r="L146" s="112" t="s">
        <v>484</v>
      </c>
      <c r="M146" s="56"/>
      <c r="N146" s="240"/>
      <c r="O146" s="240"/>
      <c r="P146" s="39"/>
      <c r="Q146" s="39"/>
      <c r="R146" s="1" t="str">
        <f t="shared" si="3"/>
        <v>144)　 4-Nonylphenol, branched and linear, ethoxylated</v>
      </c>
      <c r="T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2:33" s="4" customFormat="1" ht="18.95" customHeight="1" x14ac:dyDescent="0.2">
      <c r="B147" s="58" t="s">
        <v>413</v>
      </c>
      <c r="C147" s="37" t="s">
        <v>414</v>
      </c>
      <c r="D147" s="27"/>
      <c r="E147" s="22"/>
      <c r="F147" s="22"/>
      <c r="G147" s="22"/>
      <c r="H147" s="22"/>
      <c r="I147" s="38"/>
      <c r="J147" s="22"/>
      <c r="K147" s="22"/>
      <c r="L147" s="112" t="s">
        <v>485</v>
      </c>
      <c r="M147" s="56"/>
      <c r="N147" s="240"/>
      <c r="O147" s="240"/>
      <c r="P147" s="39"/>
      <c r="Q147" s="39"/>
      <c r="R147" s="1" t="str">
        <f t="shared" ref="R147:R183" si="4">CONCATENATE(B168,"　 ",C168)</f>
        <v>145)　 Cadmium sulphide</v>
      </c>
      <c r="T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2:33" s="4" customFormat="1" ht="18.95" customHeight="1" x14ac:dyDescent="0.2">
      <c r="B148" s="58" t="s">
        <v>415</v>
      </c>
      <c r="C148" s="37" t="s">
        <v>416</v>
      </c>
      <c r="D148" s="27"/>
      <c r="E148" s="22"/>
      <c r="F148" s="22"/>
      <c r="G148" s="22"/>
      <c r="H148" s="22"/>
      <c r="I148" s="38"/>
      <c r="J148" s="22"/>
      <c r="K148" s="22"/>
      <c r="L148" s="112" t="s">
        <v>486</v>
      </c>
      <c r="M148" s="56"/>
      <c r="N148" s="240"/>
      <c r="O148" s="240"/>
      <c r="P148" s="39"/>
      <c r="Q148" s="39"/>
      <c r="R148" s="1" t="str">
        <f t="shared" si="4"/>
        <v>146)　 Dihexyl phthalate</v>
      </c>
      <c r="T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2:33" s="4" customFormat="1" ht="18.95" customHeight="1" x14ac:dyDescent="0.2">
      <c r="B149" s="58" t="s">
        <v>417</v>
      </c>
      <c r="C149" s="37" t="s">
        <v>418</v>
      </c>
      <c r="D149" s="27"/>
      <c r="E149" s="22"/>
      <c r="F149" s="22"/>
      <c r="G149" s="22"/>
      <c r="H149" s="22"/>
      <c r="I149" s="38"/>
      <c r="J149" s="22"/>
      <c r="K149" s="22"/>
      <c r="L149" s="112" t="s">
        <v>487</v>
      </c>
      <c r="M149" s="56"/>
      <c r="N149" s="240"/>
      <c r="O149" s="240"/>
      <c r="P149" s="39"/>
      <c r="Q149" s="39"/>
      <c r="R149" s="1" t="str">
        <f t="shared" si="4"/>
        <v>147)　 Disodium 3,3'-[[1,1'-biphenyl]-4,4'-diylbis(azo)]bis(4-aminonaphthalene-1-sulphonate) (C.I. DirectRed 28)</v>
      </c>
      <c r="T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2:33" s="4" customFormat="1" ht="18.95" customHeight="1" x14ac:dyDescent="0.2">
      <c r="B150" s="58" t="s">
        <v>419</v>
      </c>
      <c r="C150" s="37" t="s">
        <v>420</v>
      </c>
      <c r="D150" s="27"/>
      <c r="E150" s="22"/>
      <c r="F150" s="22"/>
      <c r="G150" s="22"/>
      <c r="H150" s="22"/>
      <c r="I150" s="38"/>
      <c r="J150" s="22"/>
      <c r="K150" s="22"/>
      <c r="L150" s="112" t="s">
        <v>488</v>
      </c>
      <c r="M150" s="56"/>
      <c r="N150" s="240"/>
      <c r="O150" s="240"/>
      <c r="P150" s="39"/>
      <c r="Q150" s="39"/>
      <c r="R150" s="1" t="str">
        <f t="shared" si="4"/>
        <v>148)　 Disodium 4-amino-3-[[4'-[(2,4-diaminophenyl)azo][1,1'-biphenyl]-4-yl]azo] -5-hydroxy-6-(phenylazo)naphthalene-2,7-disulphonate (C.I.Direct Black 38)</v>
      </c>
      <c r="T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2:33" s="4" customFormat="1" ht="18.95" customHeight="1" x14ac:dyDescent="0.2">
      <c r="B151" s="58" t="s">
        <v>421</v>
      </c>
      <c r="C151" s="37" t="s">
        <v>422</v>
      </c>
      <c r="D151" s="27"/>
      <c r="E151" s="22"/>
      <c r="F151" s="22"/>
      <c r="G151" s="22"/>
      <c r="H151" s="22"/>
      <c r="I151" s="38"/>
      <c r="J151" s="22"/>
      <c r="K151" s="22"/>
      <c r="L151" s="112" t="s">
        <v>489</v>
      </c>
      <c r="M151" s="56"/>
      <c r="N151" s="240"/>
      <c r="O151" s="240"/>
      <c r="P151" s="39"/>
      <c r="Q151" s="39"/>
      <c r="R151" s="1" t="str">
        <f t="shared" si="4"/>
        <v>149)　 Imidazolidine-2-thione;2-imidazoline-2-thiol</v>
      </c>
      <c r="T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2:33" s="4" customFormat="1" ht="18.95" customHeight="1" x14ac:dyDescent="0.2">
      <c r="B152" s="58" t="s">
        <v>423</v>
      </c>
      <c r="C152" s="37" t="s">
        <v>424</v>
      </c>
      <c r="D152" s="27"/>
      <c r="E152" s="22"/>
      <c r="F152" s="22"/>
      <c r="G152" s="22"/>
      <c r="H152" s="22"/>
      <c r="I152" s="38"/>
      <c r="J152" s="22"/>
      <c r="K152" s="22"/>
      <c r="L152" s="112" t="s">
        <v>490</v>
      </c>
      <c r="M152" s="56"/>
      <c r="N152" s="240"/>
      <c r="O152" s="240"/>
      <c r="P152" s="39"/>
      <c r="Q152" s="39"/>
      <c r="R152" s="1" t="str">
        <f t="shared" si="4"/>
        <v>150)　 Lead di(acetate)</v>
      </c>
      <c r="T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2:33" s="4" customFormat="1" ht="18.95" customHeight="1" x14ac:dyDescent="0.2">
      <c r="B153" s="58" t="s">
        <v>425</v>
      </c>
      <c r="C153" s="37" t="s">
        <v>426</v>
      </c>
      <c r="D153" s="27"/>
      <c r="E153" s="22"/>
      <c r="F153" s="22"/>
      <c r="G153" s="22"/>
      <c r="H153" s="22"/>
      <c r="I153" s="38"/>
      <c r="J153" s="22"/>
      <c r="K153" s="22"/>
      <c r="L153" s="112" t="s">
        <v>491</v>
      </c>
      <c r="M153" s="56"/>
      <c r="N153" s="240"/>
      <c r="O153" s="240"/>
      <c r="P153" s="39"/>
      <c r="Q153" s="39"/>
      <c r="R153" s="1" t="str">
        <f t="shared" si="4"/>
        <v>151)　 Trixylyl phosphate</v>
      </c>
      <c r="T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2:33" s="4" customFormat="1" ht="18.95" customHeight="1" x14ac:dyDescent="0.2">
      <c r="B154" s="58" t="s">
        <v>427</v>
      </c>
      <c r="C154" s="37" t="s">
        <v>428</v>
      </c>
      <c r="D154" s="27"/>
      <c r="E154" s="22"/>
      <c r="F154" s="22"/>
      <c r="G154" s="22"/>
      <c r="H154" s="22"/>
      <c r="I154" s="38"/>
      <c r="J154" s="22"/>
      <c r="K154" s="22"/>
      <c r="L154" s="112" t="s">
        <v>492</v>
      </c>
      <c r="M154" s="56"/>
      <c r="N154" s="240"/>
      <c r="O154" s="240"/>
      <c r="P154" s="39"/>
      <c r="Q154" s="39"/>
      <c r="R154" s="1" t="str">
        <f t="shared" si="4"/>
        <v>152)　 Cadmium chloride</v>
      </c>
      <c r="T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2:33" s="4" customFormat="1" ht="18.95" customHeight="1" x14ac:dyDescent="0.2">
      <c r="B155" s="58" t="s">
        <v>429</v>
      </c>
      <c r="C155" s="37" t="s">
        <v>430</v>
      </c>
      <c r="D155" s="27"/>
      <c r="E155" s="22"/>
      <c r="F155" s="22"/>
      <c r="G155" s="22"/>
      <c r="H155" s="22"/>
      <c r="I155" s="38"/>
      <c r="J155" s="22"/>
      <c r="K155" s="22"/>
      <c r="L155" s="112" t="s">
        <v>493</v>
      </c>
      <c r="M155" s="56"/>
      <c r="N155" s="240"/>
      <c r="O155" s="240"/>
      <c r="P155" s="39"/>
      <c r="Q155" s="39"/>
      <c r="R155" s="1" t="str">
        <f t="shared" si="4"/>
        <v>153)　 1,2-Benzenedicarboxylic acid, dihexyl ester, branched and linear</v>
      </c>
      <c r="T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2:33" s="4" customFormat="1" ht="18.95" customHeight="1" x14ac:dyDescent="0.2">
      <c r="B156" s="58" t="s">
        <v>431</v>
      </c>
      <c r="C156" s="37" t="s">
        <v>432</v>
      </c>
      <c r="D156" s="27"/>
      <c r="E156" s="22"/>
      <c r="F156" s="22"/>
      <c r="G156" s="22"/>
      <c r="H156" s="22"/>
      <c r="I156" s="38"/>
      <c r="J156" s="22"/>
      <c r="K156" s="22"/>
      <c r="L156" s="112" t="s">
        <v>494</v>
      </c>
      <c r="M156" s="56"/>
      <c r="N156" s="240"/>
      <c r="O156" s="240"/>
      <c r="P156" s="39"/>
      <c r="Q156" s="39"/>
      <c r="R156" s="1" t="str">
        <f t="shared" si="4"/>
        <v>154)　 Sodium peroxometaborate</v>
      </c>
      <c r="T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2:33" s="4" customFormat="1" ht="18.95" customHeight="1" x14ac:dyDescent="0.2">
      <c r="B157" s="58" t="s">
        <v>433</v>
      </c>
      <c r="C157" s="37" t="s">
        <v>434</v>
      </c>
      <c r="D157" s="27"/>
      <c r="E157" s="22"/>
      <c r="F157" s="22"/>
      <c r="G157" s="22"/>
      <c r="H157" s="22"/>
      <c r="I157" s="38"/>
      <c r="J157" s="22"/>
      <c r="K157" s="22"/>
      <c r="L157" s="112" t="s">
        <v>495</v>
      </c>
      <c r="M157" s="56"/>
      <c r="N157" s="240"/>
      <c r="O157" s="240"/>
      <c r="P157" s="39"/>
      <c r="Q157" s="39"/>
      <c r="R157" s="1" t="str">
        <f t="shared" si="4"/>
        <v>155)　 Sodium perborate; perboric acid, sodium salt</v>
      </c>
      <c r="T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2:33" s="4" customFormat="1" ht="18.95" customHeight="1" x14ac:dyDescent="0.2">
      <c r="B158" s="58" t="s">
        <v>435</v>
      </c>
      <c r="C158" s="37" t="s">
        <v>436</v>
      </c>
      <c r="D158" s="27"/>
      <c r="E158" s="22"/>
      <c r="F158" s="22"/>
      <c r="G158" s="22"/>
      <c r="H158" s="22"/>
      <c r="I158" s="38"/>
      <c r="J158" s="22"/>
      <c r="K158" s="22"/>
      <c r="L158" s="112" t="s">
        <v>496</v>
      </c>
      <c r="M158" s="56"/>
      <c r="N158" s="240"/>
      <c r="O158" s="240"/>
      <c r="P158" s="39"/>
      <c r="Q158" s="39"/>
      <c r="R158" s="1" t="str">
        <f t="shared" si="4"/>
        <v>156)　 Cadmium fluoride</v>
      </c>
      <c r="T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2:33" s="4" customFormat="1" ht="18.95" customHeight="1" x14ac:dyDescent="0.2">
      <c r="B159" s="81" t="s">
        <v>437</v>
      </c>
      <c r="C159" s="82" t="s">
        <v>438</v>
      </c>
      <c r="D159" s="83"/>
      <c r="E159" s="84"/>
      <c r="F159" s="84"/>
      <c r="G159" s="84"/>
      <c r="H159" s="84"/>
      <c r="I159" s="85"/>
      <c r="J159" s="84"/>
      <c r="K159" s="84"/>
      <c r="L159" s="86" t="s">
        <v>497</v>
      </c>
      <c r="M159" s="87"/>
      <c r="N159" s="240"/>
      <c r="O159" s="240"/>
      <c r="P159" s="39"/>
      <c r="Q159" s="39"/>
      <c r="R159" s="1" t="str">
        <f t="shared" si="4"/>
        <v>157)　 Cadmium sulphate</v>
      </c>
      <c r="T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2:33" s="4" customFormat="1" ht="18.95" customHeight="1" x14ac:dyDescent="0.2">
      <c r="B160" s="88" t="s">
        <v>498</v>
      </c>
      <c r="C160" s="89" t="s">
        <v>504</v>
      </c>
      <c r="D160" s="90"/>
      <c r="E160" s="91"/>
      <c r="F160" s="91"/>
      <c r="G160" s="91"/>
      <c r="H160" s="91"/>
      <c r="I160" s="92"/>
      <c r="J160" s="91"/>
      <c r="K160" s="91"/>
      <c r="L160" s="93" t="s">
        <v>510</v>
      </c>
      <c r="M160" s="94"/>
      <c r="N160" s="240"/>
      <c r="O160" s="240"/>
      <c r="P160" s="39"/>
      <c r="Q160" s="39"/>
      <c r="R160" s="1" t="str">
        <f t="shared" si="4"/>
        <v>158)　 2-benzotriazol-2-yl-4,6-di-tert-butylphenol (UV-320)</v>
      </c>
      <c r="T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2:33" s="4" customFormat="1" ht="18.95" customHeight="1" x14ac:dyDescent="0.2">
      <c r="B161" s="58" t="s">
        <v>499</v>
      </c>
      <c r="C161" s="70" t="s">
        <v>505</v>
      </c>
      <c r="D161" s="41"/>
      <c r="E161" s="42"/>
      <c r="F161" s="42"/>
      <c r="G161" s="42"/>
      <c r="H161" s="42"/>
      <c r="I161" s="71"/>
      <c r="J161" s="42"/>
      <c r="K161" s="42"/>
      <c r="L161" s="105" t="s">
        <v>511</v>
      </c>
      <c r="M161" s="72"/>
      <c r="N161" s="240"/>
      <c r="O161" s="240"/>
      <c r="P161" s="39"/>
      <c r="Q161" s="39"/>
      <c r="R161" s="1" t="str">
        <f t="shared" si="4"/>
        <v>159)　 2-(2H-benzotriazol-2-yl)-4,6-ditertpentylphenol (UV-328)</v>
      </c>
      <c r="T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2:33" s="4" customFormat="1" ht="18.95" customHeight="1" x14ac:dyDescent="0.2">
      <c r="B162" s="58" t="s">
        <v>500</v>
      </c>
      <c r="C162" s="70" t="s">
        <v>506</v>
      </c>
      <c r="D162" s="41"/>
      <c r="E162" s="42"/>
      <c r="F162" s="42"/>
      <c r="G162" s="42"/>
      <c r="H162" s="42"/>
      <c r="I162" s="71"/>
      <c r="J162" s="42"/>
      <c r="K162" s="42"/>
      <c r="L162" s="105" t="s">
        <v>512</v>
      </c>
      <c r="M162" s="72"/>
      <c r="N162" s="240"/>
      <c r="O162" s="240"/>
      <c r="P162" s="39"/>
      <c r="Q162" s="39"/>
      <c r="R162" s="1" t="str">
        <f t="shared" si="4"/>
        <v>160)　 2-ethylhexyl 10-ethyl-4,4-dioctyl-7-oxo-8-oxa-3,5-dithia-4-stannatetradecanoate (DOTE)</v>
      </c>
      <c r="T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2:33" s="4" customFormat="1" ht="18.95" customHeight="1" x14ac:dyDescent="0.2">
      <c r="B163" s="58" t="s">
        <v>501</v>
      </c>
      <c r="C163" s="70" t="s">
        <v>507</v>
      </c>
      <c r="D163" s="41"/>
      <c r="E163" s="42"/>
      <c r="F163" s="42"/>
      <c r="G163" s="42"/>
      <c r="H163" s="42"/>
      <c r="I163" s="71"/>
      <c r="J163" s="42"/>
      <c r="K163" s="42"/>
      <c r="L163" s="105" t="s">
        <v>513</v>
      </c>
      <c r="M163" s="72"/>
      <c r="N163" s="240"/>
      <c r="O163" s="240"/>
      <c r="P163" s="39"/>
      <c r="Q163" s="39"/>
      <c r="R163" s="1" t="str">
        <f t="shared" si="4"/>
        <v>161)　 Reaction mass of 2-ethylhexyl 10-ethyl-4,4-dioctyl-7-oxo-8-oxa-3,5-dithia-4-stannatetradecanoate and 2-ethylhexyl 10-ethyl-4-[[2-[(2-ethylhexyl)oxy]-2-oxoethyl]thio]-4-octyl-7-oxo-8-oxa-3,5-dithia-4-stannatetradecanoate (reaction mass of DOTE and MOTE)</v>
      </c>
      <c r="T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2:33" s="4" customFormat="1" ht="18.95" customHeight="1" x14ac:dyDescent="0.2">
      <c r="B164" s="58" t="s">
        <v>502</v>
      </c>
      <c r="C164" s="70" t="s">
        <v>508</v>
      </c>
      <c r="D164" s="41"/>
      <c r="E164" s="42"/>
      <c r="F164" s="42"/>
      <c r="G164" s="42"/>
      <c r="H164" s="42"/>
      <c r="I164" s="71"/>
      <c r="J164" s="42"/>
      <c r="K164" s="42"/>
      <c r="L164" s="105" t="s">
        <v>514</v>
      </c>
      <c r="M164" s="72"/>
      <c r="N164" s="240"/>
      <c r="O164" s="240"/>
      <c r="P164" s="39"/>
      <c r="Q164" s="39"/>
      <c r="R164" s="1" t="str">
        <f t="shared" si="4"/>
        <v>162)　 1,2-benzenedicarboxylic acid, di-C6-10-alkyl esters;
1,2-benzenedicarboxylic acid, mixed decyl and hexyl and octyl diesters with ≥ 0.3% of dihexyl phthalate (EC No. 201-559-5)</v>
      </c>
      <c r="T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2:33" s="4" customFormat="1" ht="18.95" customHeight="1" x14ac:dyDescent="0.2">
      <c r="B165" s="108" t="s">
        <v>503</v>
      </c>
      <c r="C165" s="70" t="s">
        <v>509</v>
      </c>
      <c r="D165" s="41"/>
      <c r="E165" s="42"/>
      <c r="F165" s="42"/>
      <c r="G165" s="42"/>
      <c r="H165" s="42"/>
      <c r="I165" s="71"/>
      <c r="J165" s="42"/>
      <c r="K165" s="57"/>
      <c r="L165" s="205" t="s">
        <v>515</v>
      </c>
      <c r="M165" s="209"/>
      <c r="N165" s="240"/>
      <c r="O165" s="240"/>
      <c r="P165" s="39"/>
      <c r="Q165" s="39"/>
      <c r="R165" s="1" t="str">
        <f t="shared" si="4"/>
        <v>163)　 5-sec-butyl-2-(2,4-dimethylcyclohex-3-en-1-yl)-5-methyl-1,3-dioxane [1], 5-sec-butyl-2-(4,6-dimethylcyclohex-3-en-1-yl)-5-methyl-1,3-dioxane [2] [covering any of the individual stereoisomers of [1] and [2] or any combination thereof]</v>
      </c>
      <c r="T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2:33" s="4" customFormat="1" ht="34.5" customHeight="1" x14ac:dyDescent="0.2">
      <c r="B166" s="109"/>
      <c r="C166" s="219" t="s">
        <v>516</v>
      </c>
      <c r="D166" s="220"/>
      <c r="E166" s="220"/>
      <c r="F166" s="220"/>
      <c r="G166" s="220"/>
      <c r="H166" s="220"/>
      <c r="I166" s="220"/>
      <c r="J166" s="220"/>
      <c r="K166" s="221"/>
      <c r="L166" s="210"/>
      <c r="M166" s="211"/>
      <c r="N166" s="240"/>
      <c r="O166" s="240"/>
      <c r="P166" s="39"/>
      <c r="Q166" s="39"/>
      <c r="R166" s="1" t="str">
        <f t="shared" si="4"/>
        <v>164)　 Nitrobenzene</v>
      </c>
      <c r="T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2:33" s="4" customFormat="1" ht="34.5" customHeight="1" x14ac:dyDescent="0.2">
      <c r="B167" s="95"/>
      <c r="C167" s="222" t="s">
        <v>517</v>
      </c>
      <c r="D167" s="223"/>
      <c r="E167" s="223"/>
      <c r="F167" s="223"/>
      <c r="G167" s="223"/>
      <c r="H167" s="223"/>
      <c r="I167" s="223"/>
      <c r="J167" s="223"/>
      <c r="K167" s="224"/>
      <c r="L167" s="217"/>
      <c r="M167" s="218"/>
      <c r="N167" s="240"/>
      <c r="O167" s="240"/>
      <c r="P167" s="39"/>
      <c r="Q167" s="39"/>
      <c r="R167" s="1" t="str">
        <f t="shared" si="4"/>
        <v>165)　 2,4-di-tert-butyl-6-(5-chlorobenzotriazol-2-yl)phenol (UV-327)</v>
      </c>
      <c r="T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2:33" s="4" customFormat="1" ht="18.95" customHeight="1" x14ac:dyDescent="0.2">
      <c r="B168" s="88" t="s">
        <v>524</v>
      </c>
      <c r="C168" s="89" t="s">
        <v>531</v>
      </c>
      <c r="D168" s="90"/>
      <c r="E168" s="91"/>
      <c r="F168" s="91"/>
      <c r="G168" s="91"/>
      <c r="H168" s="91"/>
      <c r="I168" s="92"/>
      <c r="J168" s="91"/>
      <c r="K168" s="91"/>
      <c r="L168" s="93" t="s">
        <v>538</v>
      </c>
      <c r="M168" s="94"/>
      <c r="N168" s="240"/>
      <c r="O168" s="240"/>
      <c r="P168" s="39"/>
      <c r="Q168" s="39"/>
      <c r="R168" s="1" t="str">
        <f t="shared" si="4"/>
        <v>166)　 2-(2H-benzotriazol-2-yl)-4-(tert-butyl)-6-(sec-butyl)phenol (UV-350)</v>
      </c>
      <c r="T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2:33" s="4" customFormat="1" ht="18.95" customHeight="1" x14ac:dyDescent="0.2">
      <c r="B169" s="58" t="s">
        <v>525</v>
      </c>
      <c r="C169" s="37" t="s">
        <v>532</v>
      </c>
      <c r="D169" s="27"/>
      <c r="E169" s="22"/>
      <c r="F169" s="22"/>
      <c r="G169" s="22"/>
      <c r="H169" s="22"/>
      <c r="I169" s="38"/>
      <c r="J169" s="22"/>
      <c r="K169" s="22"/>
      <c r="L169" s="112" t="s">
        <v>539</v>
      </c>
      <c r="M169" s="56"/>
      <c r="N169" s="240"/>
      <c r="O169" s="240"/>
      <c r="P169" s="39"/>
      <c r="Q169" s="39"/>
      <c r="R169" s="1" t="str">
        <f t="shared" si="4"/>
        <v>167)　 1,3-propanesultone</v>
      </c>
      <c r="T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2:33" s="4" customFormat="1" ht="38.25" customHeight="1" x14ac:dyDescent="0.2">
      <c r="B170" s="58" t="s">
        <v>526</v>
      </c>
      <c r="C170" s="133" t="s">
        <v>533</v>
      </c>
      <c r="D170" s="134"/>
      <c r="E170" s="134"/>
      <c r="F170" s="134"/>
      <c r="G170" s="134"/>
      <c r="H170" s="134"/>
      <c r="I170" s="134"/>
      <c r="J170" s="134"/>
      <c r="K170" s="135"/>
      <c r="L170" s="112" t="s">
        <v>540</v>
      </c>
      <c r="M170" s="56"/>
      <c r="N170" s="240"/>
      <c r="O170" s="240"/>
      <c r="P170" s="39"/>
      <c r="Q170" s="39"/>
      <c r="R170" s="1" t="str">
        <f t="shared" si="4"/>
        <v>168)　 Perfluorononan-1-oic-acid and its sodium and ammonium salts</v>
      </c>
      <c r="T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2:33" s="4" customFormat="1" ht="38.25" customHeight="1" x14ac:dyDescent="0.2">
      <c r="B171" s="58" t="s">
        <v>527</v>
      </c>
      <c r="C171" s="133" t="s">
        <v>534</v>
      </c>
      <c r="D171" s="134"/>
      <c r="E171" s="134"/>
      <c r="F171" s="134"/>
      <c r="G171" s="134"/>
      <c r="H171" s="134"/>
      <c r="I171" s="134"/>
      <c r="J171" s="134"/>
      <c r="K171" s="135"/>
      <c r="L171" s="112" t="s">
        <v>541</v>
      </c>
      <c r="M171" s="56"/>
      <c r="N171" s="240"/>
      <c r="O171" s="240"/>
      <c r="P171" s="39"/>
      <c r="Q171" s="39"/>
      <c r="R171" s="1" t="str">
        <f t="shared" si="4"/>
        <v>169)　 Benzo[def]chrysene (Benzo[a]pyrene)</v>
      </c>
      <c r="T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2:33" s="4" customFormat="1" ht="18.95" customHeight="1" x14ac:dyDescent="0.2">
      <c r="B172" s="58" t="s">
        <v>528</v>
      </c>
      <c r="C172" s="37" t="s">
        <v>535</v>
      </c>
      <c r="D172" s="27"/>
      <c r="E172" s="22"/>
      <c r="F172" s="22"/>
      <c r="G172" s="22"/>
      <c r="H172" s="22"/>
      <c r="I172" s="38"/>
      <c r="J172" s="22"/>
      <c r="K172" s="22"/>
      <c r="L172" s="112" t="s">
        <v>542</v>
      </c>
      <c r="M172" s="56"/>
      <c r="N172" s="240"/>
      <c r="O172" s="240"/>
      <c r="P172" s="39"/>
      <c r="Q172" s="39"/>
      <c r="R172" s="1" t="str">
        <f t="shared" si="4"/>
        <v>170)　 4,4’-isopropylidenediphenol (bisphenol A)</v>
      </c>
      <c r="T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2:33" s="4" customFormat="1" ht="18.95" customHeight="1" x14ac:dyDescent="0.2">
      <c r="B173" s="58" t="s">
        <v>529</v>
      </c>
      <c r="C173" s="37" t="s">
        <v>536</v>
      </c>
      <c r="D173" s="27"/>
      <c r="E173" s="22"/>
      <c r="F173" s="22"/>
      <c r="G173" s="22"/>
      <c r="H173" s="22"/>
      <c r="I173" s="38"/>
      <c r="J173" s="22"/>
      <c r="K173" s="22"/>
      <c r="L173" s="112" t="s">
        <v>543</v>
      </c>
      <c r="M173" s="56"/>
      <c r="N173" s="240"/>
      <c r="O173" s="240"/>
      <c r="P173" s="39"/>
      <c r="Q173" s="39"/>
      <c r="R173" s="1" t="str">
        <f t="shared" si="4"/>
        <v>171)　 4-Heptylphenol, branchedand linear 
[substances with a linear and/or branchedalkyl chain with a carbonnumber of 7 covalentlybound predominantly inposition 4 to phenol,covering also UVCB- andwell-defined substanceswhich include any of theindividual isomers or acombination thereof]</v>
      </c>
      <c r="T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2:33" s="4" customFormat="1" ht="18.95" customHeight="1" x14ac:dyDescent="0.2">
      <c r="B174" s="81" t="s">
        <v>530</v>
      </c>
      <c r="C174" s="82" t="s">
        <v>537</v>
      </c>
      <c r="D174" s="83"/>
      <c r="E174" s="84"/>
      <c r="F174" s="84"/>
      <c r="G174" s="84"/>
      <c r="H174" s="84"/>
      <c r="I174" s="85"/>
      <c r="J174" s="84"/>
      <c r="K174" s="84"/>
      <c r="L174" s="86" t="s">
        <v>544</v>
      </c>
      <c r="M174" s="87"/>
      <c r="N174" s="240"/>
      <c r="O174" s="240"/>
      <c r="P174" s="39"/>
      <c r="Q174" s="39"/>
      <c r="R174" s="1" t="str">
        <f t="shared" si="4"/>
        <v>172)　 Nonadecafluorodecanoic acid (PFDA) and its sodium and ammonium salts</v>
      </c>
      <c r="T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2:33" s="4" customFormat="1" ht="18.95" customHeight="1" x14ac:dyDescent="0.2">
      <c r="B175" s="88" t="s">
        <v>545</v>
      </c>
      <c r="C175" s="89" t="s">
        <v>554</v>
      </c>
      <c r="D175" s="90"/>
      <c r="E175" s="91"/>
      <c r="F175" s="91"/>
      <c r="G175" s="91"/>
      <c r="H175" s="91"/>
      <c r="I175" s="92"/>
      <c r="J175" s="91"/>
      <c r="K175" s="96"/>
      <c r="L175" s="97" t="s">
        <v>549</v>
      </c>
      <c r="M175" s="98"/>
      <c r="N175" s="240"/>
      <c r="O175" s="240"/>
      <c r="P175" s="39"/>
      <c r="Q175" s="39"/>
      <c r="R175" s="1" t="str">
        <f t="shared" si="4"/>
        <v>173)　 p-(1,1-dimethylpropyl)phenol</v>
      </c>
      <c r="T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2:33" s="4" customFormat="1" ht="18.95" customHeight="1" x14ac:dyDescent="0.2">
      <c r="B176" s="58" t="s">
        <v>546</v>
      </c>
      <c r="C176" s="37" t="s">
        <v>553</v>
      </c>
      <c r="D176" s="27"/>
      <c r="E176" s="22"/>
      <c r="F176" s="22"/>
      <c r="G176" s="22"/>
      <c r="H176" s="22"/>
      <c r="I176" s="38"/>
      <c r="J176" s="22"/>
      <c r="K176" s="22"/>
      <c r="L176" s="99" t="s">
        <v>550</v>
      </c>
      <c r="M176" s="100"/>
      <c r="N176" s="240"/>
      <c r="O176" s="240"/>
      <c r="P176" s="39"/>
      <c r="Q176" s="39"/>
      <c r="R176" s="1" t="str">
        <f t="shared" si="4"/>
        <v>174)　 Perfluorohexane-1-sulfonic acid and its salts (PFHxS)</v>
      </c>
      <c r="T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s="4" customFormat="1" ht="18.95" customHeight="1" x14ac:dyDescent="0.2">
      <c r="B177" s="58" t="s">
        <v>547</v>
      </c>
      <c r="C177" s="37" t="s">
        <v>555</v>
      </c>
      <c r="D177" s="27"/>
      <c r="E177" s="22"/>
      <c r="F177" s="22"/>
      <c r="G177" s="22"/>
      <c r="H177" s="22"/>
      <c r="I177" s="38"/>
      <c r="J177" s="22"/>
      <c r="K177" s="22"/>
      <c r="L177" s="99" t="s">
        <v>551</v>
      </c>
      <c r="M177" s="100"/>
      <c r="N177" s="240"/>
      <c r="O177" s="240"/>
      <c r="P177" s="39"/>
      <c r="Q177" s="39"/>
      <c r="R177" s="1" t="str">
        <f t="shared" si="4"/>
        <v>175)　 Chrysene</v>
      </c>
      <c r="T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s="4" customFormat="1" ht="18.95" customHeight="1" x14ac:dyDescent="0.2">
      <c r="B178" s="81" t="s">
        <v>548</v>
      </c>
      <c r="C178" s="82" t="s">
        <v>556</v>
      </c>
      <c r="D178" s="83"/>
      <c r="E178" s="84"/>
      <c r="F178" s="84"/>
      <c r="G178" s="84"/>
      <c r="H178" s="84"/>
      <c r="I178" s="85"/>
      <c r="J178" s="84"/>
      <c r="K178" s="84"/>
      <c r="L178" s="124" t="s">
        <v>552</v>
      </c>
      <c r="M178" s="125"/>
      <c r="N178" s="240"/>
      <c r="O178" s="240"/>
      <c r="P178" s="39"/>
      <c r="Q178" s="39"/>
      <c r="R178" s="1" t="str">
        <f t="shared" si="4"/>
        <v>176)　 Benz[a]anthracene</v>
      </c>
      <c r="T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 x14ac:dyDescent="0.2">
      <c r="B179" s="88" t="s">
        <v>571</v>
      </c>
      <c r="C179" s="89" t="s">
        <v>559</v>
      </c>
      <c r="D179" s="90"/>
      <c r="E179" s="91"/>
      <c r="F179" s="91"/>
      <c r="G179" s="91"/>
      <c r="H179" s="91"/>
      <c r="I179" s="92"/>
      <c r="J179" s="91"/>
      <c r="K179" s="96"/>
      <c r="L179" s="97" t="s">
        <v>565</v>
      </c>
      <c r="M179" s="98"/>
      <c r="R179" s="1" t="str">
        <f t="shared" si="4"/>
        <v>177)　 Cadmium nitrate</v>
      </c>
    </row>
    <row r="180" spans="1:33" s="2" customFormat="1" x14ac:dyDescent="0.2">
      <c r="A180" s="1"/>
      <c r="B180" s="58" t="s">
        <v>572</v>
      </c>
      <c r="C180" s="37" t="s">
        <v>560</v>
      </c>
      <c r="D180" s="27"/>
      <c r="E180" s="22"/>
      <c r="F180" s="22"/>
      <c r="G180" s="22"/>
      <c r="H180" s="22"/>
      <c r="I180" s="38"/>
      <c r="J180" s="22"/>
      <c r="K180" s="22"/>
      <c r="L180" s="101" t="s">
        <v>569</v>
      </c>
      <c r="M180" s="102"/>
      <c r="N180" s="240"/>
      <c r="O180" s="240"/>
      <c r="R180" s="1" t="str">
        <f t="shared" si="4"/>
        <v>178)　 Cadmium hydroxide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2" customFormat="1" x14ac:dyDescent="0.2">
      <c r="A181" s="1"/>
      <c r="B181" s="58" t="s">
        <v>573</v>
      </c>
      <c r="C181" s="37" t="s">
        <v>561</v>
      </c>
      <c r="D181" s="27"/>
      <c r="E181" s="22"/>
      <c r="F181" s="22"/>
      <c r="G181" s="22"/>
      <c r="H181" s="22"/>
      <c r="I181" s="38"/>
      <c r="J181" s="22"/>
      <c r="K181" s="64"/>
      <c r="L181" s="101" t="s">
        <v>566</v>
      </c>
      <c r="M181" s="102"/>
      <c r="N181" s="240"/>
      <c r="O181" s="240"/>
      <c r="R181" s="1" t="str">
        <f t="shared" si="4"/>
        <v>179)　 Cadmium carbonate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2" customFormat="1" x14ac:dyDescent="0.2">
      <c r="A182" s="1"/>
      <c r="B182" s="58" t="s">
        <v>574</v>
      </c>
      <c r="C182" s="37" t="s">
        <v>562</v>
      </c>
      <c r="D182" s="27"/>
      <c r="E182" s="22"/>
      <c r="F182" s="22"/>
      <c r="G182" s="22"/>
      <c r="H182" s="22"/>
      <c r="I182" s="38"/>
      <c r="J182" s="22"/>
      <c r="K182" s="22"/>
      <c r="L182" s="99" t="s">
        <v>567</v>
      </c>
      <c r="M182" s="100"/>
      <c r="N182" s="240"/>
      <c r="O182" s="240"/>
      <c r="R182" s="1" t="str">
        <f t="shared" si="4"/>
        <v>180)　 1,6,7,8,9,14,15,16,17,17,18,18- Dodecachloropentacyclo[12.2.1.16,9.02,13.05,10]octadeca-7,15-diene (“Dechlorane Plus”TM) [covering any of its individual anti- and syn-isomers or any combination thereof]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2" customFormat="1" x14ac:dyDescent="0.2">
      <c r="A183" s="1"/>
      <c r="B183" s="58" t="s">
        <v>575</v>
      </c>
      <c r="C183" s="37" t="s">
        <v>563</v>
      </c>
      <c r="D183" s="27"/>
      <c r="E183" s="22"/>
      <c r="F183" s="22"/>
      <c r="G183" s="22"/>
      <c r="H183" s="22"/>
      <c r="I183" s="38"/>
      <c r="J183" s="22"/>
      <c r="K183" s="22"/>
      <c r="L183" s="99" t="s">
        <v>568</v>
      </c>
      <c r="M183" s="100"/>
      <c r="N183" s="240"/>
      <c r="O183" s="240"/>
      <c r="R183" s="1" t="str">
        <f t="shared" si="4"/>
        <v>181)　 Reaction products of 1,3,4-thiadiazolidine-2,5-dithione, formaldehyde and 4-heptylphenol, branched and linear (RP-HP) [with ≥0.1% w/w 4-heptylphenol, branched and linear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2" customFormat="1" ht="54" customHeight="1" x14ac:dyDescent="0.2">
      <c r="A184" s="1"/>
      <c r="B184" s="81" t="s">
        <v>576</v>
      </c>
      <c r="C184" s="122" t="s">
        <v>564</v>
      </c>
      <c r="D184" s="123"/>
      <c r="E184" s="123"/>
      <c r="F184" s="123"/>
      <c r="G184" s="123"/>
      <c r="H184" s="123"/>
      <c r="I184" s="123"/>
      <c r="J184" s="123"/>
      <c r="K184" s="123"/>
      <c r="L184" s="124" t="s">
        <v>570</v>
      </c>
      <c r="M184" s="125"/>
      <c r="N184" s="240"/>
      <c r="O184" s="240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2" customFormat="1" ht="54" customHeight="1" x14ac:dyDescent="0.2">
      <c r="A185" s="1"/>
      <c r="B185" s="88" t="s">
        <v>577</v>
      </c>
      <c r="C185" s="229" t="s">
        <v>581</v>
      </c>
      <c r="D185" s="230"/>
      <c r="E185" s="230"/>
      <c r="F185" s="230"/>
      <c r="G185" s="230"/>
      <c r="H185" s="230"/>
      <c r="I185" s="230"/>
      <c r="J185" s="230"/>
      <c r="K185" s="230"/>
      <c r="L185" s="120" t="s">
        <v>579</v>
      </c>
      <c r="M185" s="121"/>
      <c r="N185" s="240"/>
      <c r="O185" s="240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2" customFormat="1" ht="54" customHeight="1" x14ac:dyDescent="0.2">
      <c r="A186" s="1"/>
      <c r="B186" s="81" t="s">
        <v>578</v>
      </c>
      <c r="C186" s="122" t="s">
        <v>582</v>
      </c>
      <c r="D186" s="231"/>
      <c r="E186" s="231"/>
      <c r="F186" s="231"/>
      <c r="G186" s="231"/>
      <c r="H186" s="231"/>
      <c r="I186" s="231"/>
      <c r="J186" s="231"/>
      <c r="K186" s="232"/>
      <c r="L186" s="124" t="s">
        <v>580</v>
      </c>
      <c r="M186" s="125"/>
      <c r="N186" s="240"/>
      <c r="O186" s="240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2" customFormat="1" ht="20.45" customHeight="1" x14ac:dyDescent="0.2">
      <c r="A187" s="1"/>
      <c r="B187" s="88" t="s">
        <v>583</v>
      </c>
      <c r="C187" s="229" t="s">
        <v>588</v>
      </c>
      <c r="D187" s="233"/>
      <c r="E187" s="233"/>
      <c r="F187" s="233"/>
      <c r="G187" s="233"/>
      <c r="H187" s="233"/>
      <c r="I187" s="233"/>
      <c r="J187" s="233"/>
      <c r="K187" s="234"/>
      <c r="L187" s="120" t="s">
        <v>593</v>
      </c>
      <c r="M187" s="121"/>
      <c r="N187" s="240"/>
      <c r="O187" s="240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2" customFormat="1" ht="20.45" customHeight="1" x14ac:dyDescent="0.2">
      <c r="A188" s="1"/>
      <c r="B188" s="58" t="s">
        <v>584</v>
      </c>
      <c r="C188" s="114" t="s">
        <v>589</v>
      </c>
      <c r="D188" s="115"/>
      <c r="E188" s="115"/>
      <c r="F188" s="115"/>
      <c r="G188" s="115"/>
      <c r="H188" s="115"/>
      <c r="I188" s="115"/>
      <c r="J188" s="115"/>
      <c r="K188" s="116"/>
      <c r="L188" s="117" t="s">
        <v>594</v>
      </c>
      <c r="M188" s="118"/>
      <c r="N188" s="240"/>
      <c r="O188" s="240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2" customFormat="1" ht="20.45" customHeight="1" x14ac:dyDescent="0.2">
      <c r="A189" s="1"/>
      <c r="B189" s="58" t="s">
        <v>585</v>
      </c>
      <c r="C189" s="114" t="s">
        <v>590</v>
      </c>
      <c r="D189" s="115"/>
      <c r="E189" s="115"/>
      <c r="F189" s="115"/>
      <c r="G189" s="115"/>
      <c r="H189" s="115"/>
      <c r="I189" s="115"/>
      <c r="J189" s="115"/>
      <c r="K189" s="116"/>
      <c r="L189" s="117" t="s">
        <v>595</v>
      </c>
      <c r="M189" s="118"/>
      <c r="N189" s="240"/>
      <c r="O189" s="240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2" customFormat="1" ht="20.45" customHeight="1" x14ac:dyDescent="0.2">
      <c r="A190" s="1"/>
      <c r="B190" s="58" t="s">
        <v>586</v>
      </c>
      <c r="C190" s="114" t="s">
        <v>591</v>
      </c>
      <c r="D190" s="115"/>
      <c r="E190" s="115"/>
      <c r="F190" s="115"/>
      <c r="G190" s="115"/>
      <c r="H190" s="115"/>
      <c r="I190" s="115"/>
      <c r="J190" s="115"/>
      <c r="K190" s="116"/>
      <c r="L190" s="117" t="s">
        <v>596</v>
      </c>
      <c r="M190" s="118"/>
      <c r="N190" s="240"/>
      <c r="O190" s="240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2" customFormat="1" ht="54" customHeight="1" x14ac:dyDescent="0.2">
      <c r="A191" s="1"/>
      <c r="B191" s="81" t="s">
        <v>587</v>
      </c>
      <c r="C191" s="122" t="s">
        <v>592</v>
      </c>
      <c r="D191" s="123"/>
      <c r="E191" s="123"/>
      <c r="F191" s="123"/>
      <c r="G191" s="123"/>
      <c r="H191" s="123"/>
      <c r="I191" s="123"/>
      <c r="J191" s="123"/>
      <c r="K191" s="123"/>
      <c r="L191" s="124" t="s">
        <v>597</v>
      </c>
      <c r="M191" s="125"/>
      <c r="N191" s="240"/>
      <c r="O191" s="240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2" customFormat="1" ht="20.45" customHeight="1" x14ac:dyDescent="0.2">
      <c r="A192" s="1"/>
      <c r="B192" s="103" t="s">
        <v>598</v>
      </c>
      <c r="C192" s="126" t="s">
        <v>599</v>
      </c>
      <c r="D192" s="127"/>
      <c r="E192" s="127"/>
      <c r="F192" s="127"/>
      <c r="G192" s="127"/>
      <c r="H192" s="127"/>
      <c r="I192" s="127"/>
      <c r="J192" s="127"/>
      <c r="K192" s="127"/>
      <c r="L192" s="128" t="s">
        <v>600</v>
      </c>
      <c r="M192" s="129"/>
      <c r="N192" s="240"/>
      <c r="O192" s="240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2" customFormat="1" ht="20.45" customHeight="1" x14ac:dyDescent="0.2">
      <c r="A193" s="1"/>
      <c r="B193" s="88" t="s">
        <v>601</v>
      </c>
      <c r="C193" s="229" t="s">
        <v>605</v>
      </c>
      <c r="D193" s="233"/>
      <c r="E193" s="233"/>
      <c r="F193" s="233"/>
      <c r="G193" s="233"/>
      <c r="H193" s="233"/>
      <c r="I193" s="233"/>
      <c r="J193" s="233"/>
      <c r="K193" s="234"/>
      <c r="L193" s="120" t="s">
        <v>609</v>
      </c>
      <c r="M193" s="121"/>
      <c r="N193" s="240"/>
      <c r="O193" s="240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2" customFormat="1" ht="69.599999999999994" customHeight="1" x14ac:dyDescent="0.2">
      <c r="A194" s="1"/>
      <c r="B194" s="58" t="s">
        <v>602</v>
      </c>
      <c r="C194" s="114" t="s">
        <v>606</v>
      </c>
      <c r="D194" s="115"/>
      <c r="E194" s="115"/>
      <c r="F194" s="115"/>
      <c r="G194" s="115"/>
      <c r="H194" s="115"/>
      <c r="I194" s="115"/>
      <c r="J194" s="115"/>
      <c r="K194" s="116"/>
      <c r="L194" s="117" t="s">
        <v>610</v>
      </c>
      <c r="M194" s="118"/>
      <c r="N194" s="240"/>
      <c r="O194" s="240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2" customFormat="1" ht="51" customHeight="1" x14ac:dyDescent="0.2">
      <c r="A195" s="1"/>
      <c r="B195" s="58" t="s">
        <v>603</v>
      </c>
      <c r="C195" s="114" t="s">
        <v>607</v>
      </c>
      <c r="D195" s="119"/>
      <c r="E195" s="119"/>
      <c r="F195" s="119"/>
      <c r="G195" s="119"/>
      <c r="H195" s="119"/>
      <c r="I195" s="119"/>
      <c r="J195" s="119"/>
      <c r="K195" s="119"/>
      <c r="L195" s="117" t="s">
        <v>611</v>
      </c>
      <c r="M195" s="118"/>
      <c r="N195" s="240"/>
      <c r="O195" s="240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2" customFormat="1" ht="20.45" customHeight="1" x14ac:dyDescent="0.2">
      <c r="A196" s="1"/>
      <c r="B196" s="58" t="s">
        <v>604</v>
      </c>
      <c r="C196" s="114" t="s">
        <v>608</v>
      </c>
      <c r="D196" s="119"/>
      <c r="E196" s="119"/>
      <c r="F196" s="119"/>
      <c r="G196" s="119"/>
      <c r="H196" s="119"/>
      <c r="I196" s="119"/>
      <c r="J196" s="119"/>
      <c r="K196" s="119"/>
      <c r="L196" s="117" t="s">
        <v>612</v>
      </c>
      <c r="M196" s="118"/>
      <c r="N196" s="240"/>
      <c r="O196" s="240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2" customFormat="1" ht="20.45" customHeight="1" x14ac:dyDescent="0.2">
      <c r="A197" s="1"/>
      <c r="B197" s="81" t="s">
        <v>616</v>
      </c>
      <c r="C197" s="122" t="s">
        <v>615</v>
      </c>
      <c r="D197" s="123"/>
      <c r="E197" s="123"/>
      <c r="F197" s="123"/>
      <c r="G197" s="123"/>
      <c r="H197" s="123"/>
      <c r="I197" s="123"/>
      <c r="J197" s="123"/>
      <c r="K197" s="123"/>
      <c r="L197" s="124" t="s">
        <v>617</v>
      </c>
      <c r="M197" s="125"/>
      <c r="N197" s="240"/>
      <c r="O197" s="240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35.25" customHeight="1" x14ac:dyDescent="0.2">
      <c r="B198" s="110" t="s">
        <v>628</v>
      </c>
      <c r="C198" s="241" t="s">
        <v>644</v>
      </c>
      <c r="D198" s="242"/>
      <c r="E198" s="242"/>
      <c r="F198" s="242"/>
      <c r="G198" s="242"/>
      <c r="H198" s="242"/>
      <c r="I198" s="242"/>
      <c r="J198" s="242"/>
      <c r="K198" s="242"/>
      <c r="L198" s="243" t="s">
        <v>648</v>
      </c>
      <c r="M198" s="244"/>
    </row>
    <row r="199" spans="1:33" ht="35.25" customHeight="1" x14ac:dyDescent="0.2">
      <c r="B199" s="58" t="s">
        <v>629</v>
      </c>
      <c r="C199" s="114" t="s">
        <v>645</v>
      </c>
      <c r="D199" s="119"/>
      <c r="E199" s="119"/>
      <c r="F199" s="119"/>
      <c r="G199" s="119"/>
      <c r="H199" s="119"/>
      <c r="I199" s="119"/>
      <c r="J199" s="119"/>
      <c r="K199" s="119"/>
      <c r="L199" s="117" t="s">
        <v>630</v>
      </c>
      <c r="M199" s="118"/>
    </row>
    <row r="200" spans="1:33" ht="37.5" customHeight="1" x14ac:dyDescent="0.2">
      <c r="B200" s="58" t="s">
        <v>631</v>
      </c>
      <c r="C200" s="114" t="s">
        <v>632</v>
      </c>
      <c r="D200" s="119"/>
      <c r="E200" s="119"/>
      <c r="F200" s="119"/>
      <c r="G200" s="119"/>
      <c r="H200" s="119"/>
      <c r="I200" s="119"/>
      <c r="J200" s="119"/>
      <c r="K200" s="119"/>
      <c r="L200" s="117" t="s">
        <v>633</v>
      </c>
      <c r="M200" s="118"/>
    </row>
    <row r="201" spans="1:33" ht="20.100000000000001" customHeight="1" x14ac:dyDescent="0.2">
      <c r="B201" s="58" t="s">
        <v>634</v>
      </c>
      <c r="C201" s="114" t="s">
        <v>635</v>
      </c>
      <c r="D201" s="119"/>
      <c r="E201" s="119"/>
      <c r="F201" s="119"/>
      <c r="G201" s="119"/>
      <c r="H201" s="119"/>
      <c r="I201" s="119"/>
      <c r="J201" s="119"/>
      <c r="K201" s="119"/>
      <c r="L201" s="117" t="s">
        <v>636</v>
      </c>
      <c r="M201" s="118"/>
    </row>
    <row r="202" spans="1:33" ht="20.100000000000001" customHeight="1" x14ac:dyDescent="0.2">
      <c r="B202" s="58" t="s">
        <v>637</v>
      </c>
      <c r="C202" s="114" t="s">
        <v>638</v>
      </c>
      <c r="D202" s="119"/>
      <c r="E202" s="119"/>
      <c r="F202" s="119"/>
      <c r="G202" s="119"/>
      <c r="H202" s="119"/>
      <c r="I202" s="119"/>
      <c r="J202" s="119"/>
      <c r="K202" s="119"/>
      <c r="L202" s="117" t="s">
        <v>639</v>
      </c>
      <c r="M202" s="118"/>
    </row>
    <row r="203" spans="1:33" ht="76.5" customHeight="1" x14ac:dyDescent="0.2">
      <c r="B203" s="58" t="s">
        <v>640</v>
      </c>
      <c r="C203" s="114" t="s">
        <v>646</v>
      </c>
      <c r="D203" s="119"/>
      <c r="E203" s="119"/>
      <c r="F203" s="119"/>
      <c r="G203" s="119"/>
      <c r="H203" s="119"/>
      <c r="I203" s="119"/>
      <c r="J203" s="119"/>
      <c r="K203" s="119"/>
      <c r="L203" s="117" t="s">
        <v>641</v>
      </c>
      <c r="M203" s="118"/>
    </row>
    <row r="204" spans="1:33" ht="76.5" customHeight="1" thickBot="1" x14ac:dyDescent="0.25">
      <c r="B204" s="104" t="s">
        <v>642</v>
      </c>
      <c r="C204" s="225" t="s">
        <v>647</v>
      </c>
      <c r="D204" s="226"/>
      <c r="E204" s="226"/>
      <c r="F204" s="226"/>
      <c r="G204" s="226"/>
      <c r="H204" s="226"/>
      <c r="I204" s="226"/>
      <c r="J204" s="226"/>
      <c r="K204" s="226"/>
      <c r="L204" s="227" t="s">
        <v>643</v>
      </c>
      <c r="M204" s="228"/>
    </row>
    <row r="206" spans="1:33" ht="14.25" customHeight="1" x14ac:dyDescent="0.2"/>
    <row r="207" spans="1:33" ht="14.25" customHeight="1" x14ac:dyDescent="0.2"/>
    <row r="208" spans="1:33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5" customHeight="1" x14ac:dyDescent="0.2"/>
  </sheetData>
  <dataConsolidate/>
  <mergeCells count="76">
    <mergeCell ref="L201:M201"/>
    <mergeCell ref="C202:K202"/>
    <mergeCell ref="L202:M202"/>
    <mergeCell ref="C203:K203"/>
    <mergeCell ref="L203:M203"/>
    <mergeCell ref="C204:K204"/>
    <mergeCell ref="L204:M204"/>
    <mergeCell ref="C198:K198"/>
    <mergeCell ref="L198:M198"/>
    <mergeCell ref="C199:K199"/>
    <mergeCell ref="L199:M199"/>
    <mergeCell ref="C200:K200"/>
    <mergeCell ref="L200:M200"/>
    <mergeCell ref="C201:K201"/>
    <mergeCell ref="C196:K196"/>
    <mergeCell ref="L196:M196"/>
    <mergeCell ref="C197:K197"/>
    <mergeCell ref="L197:M197"/>
    <mergeCell ref="C194:K194"/>
    <mergeCell ref="L194:M194"/>
    <mergeCell ref="C195:K195"/>
    <mergeCell ref="L195:M195"/>
    <mergeCell ref="C192:K192"/>
    <mergeCell ref="L192:M192"/>
    <mergeCell ref="C193:K193"/>
    <mergeCell ref="L193:M193"/>
    <mergeCell ref="C190:K190"/>
    <mergeCell ref="L190:M190"/>
    <mergeCell ref="C191:K191"/>
    <mergeCell ref="L191:M191"/>
    <mergeCell ref="C188:K188"/>
    <mergeCell ref="L188:M188"/>
    <mergeCell ref="C189:K189"/>
    <mergeCell ref="L189:M189"/>
    <mergeCell ref="C185:K185"/>
    <mergeCell ref="L185:M185"/>
    <mergeCell ref="C186:K186"/>
    <mergeCell ref="L186:M186"/>
    <mergeCell ref="C187:K187"/>
    <mergeCell ref="L187:M187"/>
    <mergeCell ref="C184:K184"/>
    <mergeCell ref="L184:M184"/>
    <mergeCell ref="L178:M178"/>
    <mergeCell ref="C170:K170"/>
    <mergeCell ref="C171:K171"/>
    <mergeCell ref="L165:M167"/>
    <mergeCell ref="C166:K166"/>
    <mergeCell ref="C167:K167"/>
    <mergeCell ref="L124:M126"/>
    <mergeCell ref="C125:K125"/>
    <mergeCell ref="C126:K126"/>
    <mergeCell ref="L112:M113"/>
    <mergeCell ref="C104:K104"/>
    <mergeCell ref="C109:K109"/>
    <mergeCell ref="L110:M111"/>
    <mergeCell ref="C111:K111"/>
    <mergeCell ref="C89:K89"/>
    <mergeCell ref="C93:K93"/>
    <mergeCell ref="C85:K85"/>
    <mergeCell ref="C82:K82"/>
    <mergeCell ref="C73:K73"/>
    <mergeCell ref="B74:B78"/>
    <mergeCell ref="L74:M78"/>
    <mergeCell ref="C75:K75"/>
    <mergeCell ref="C76:K76"/>
    <mergeCell ref="C77:K77"/>
    <mergeCell ref="C78:K78"/>
    <mergeCell ref="B69:B73"/>
    <mergeCell ref="L69:M73"/>
    <mergeCell ref="C70:K70"/>
    <mergeCell ref="C71:K71"/>
    <mergeCell ref="C72:K72"/>
    <mergeCell ref="L46:M46"/>
    <mergeCell ref="L12:M12"/>
    <mergeCell ref="C2:K2"/>
    <mergeCell ref="L2:M2"/>
  </mergeCells>
  <phoneticPr fontId="2"/>
  <printOptions horizontalCentered="1"/>
  <pageMargins left="0.39370078740157483" right="0" top="0.55118110236220474" bottom="0" header="0.35433070866141736" footer="0"/>
  <pageSetup paperSize="9" scale="65" fitToHeight="3" orientation="portrait" r:id="rId1"/>
  <headerFooter alignWithMargins="0">
    <oddHeader>&amp;R&amp;"Arial,標準"&amp;14P&amp;P/&amp;N</oddHeader>
  </headerFooter>
  <rowBreaks count="3" manualBreakCount="3">
    <brk id="62" max="13" man="1"/>
    <brk id="109" max="13" man="1"/>
    <brk id="16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G62"/>
  <sheetViews>
    <sheetView showGridLines="0" zoomScale="70" zoomScaleNormal="70" zoomScaleSheetLayoutView="55" workbookViewId="0"/>
  </sheetViews>
  <sheetFormatPr defaultColWidth="9" defaultRowHeight="14.25" x14ac:dyDescent="0.2"/>
  <cols>
    <col min="1" max="1" width="1.75" style="245" customWidth="1"/>
    <col min="2" max="2" width="5.375" style="245" customWidth="1"/>
    <col min="3" max="3" width="4.125" style="245" customWidth="1"/>
    <col min="4" max="4" width="9.875" style="245" customWidth="1"/>
    <col min="5" max="6" width="15.375" style="245" customWidth="1"/>
    <col min="7" max="7" width="4.25" style="245" customWidth="1"/>
    <col min="8" max="9" width="7" style="245" customWidth="1"/>
    <col min="10" max="10" width="16.375" style="245" customWidth="1"/>
    <col min="11" max="11" width="16.5" style="245" customWidth="1"/>
    <col min="12" max="12" width="16.375" style="245" customWidth="1"/>
    <col min="13" max="13" width="19.375" style="245" customWidth="1"/>
    <col min="14" max="14" width="3" style="245" customWidth="1"/>
    <col min="15" max="15" width="19.625" style="245" customWidth="1"/>
    <col min="16" max="17" width="2.375" style="248" customWidth="1"/>
    <col min="18" max="19" width="16.75" style="245" customWidth="1"/>
    <col min="20" max="20" width="9" style="245"/>
    <col min="21" max="22" width="12.625" style="245" customWidth="1"/>
    <col min="23" max="23" width="4" style="245" bestFit="1" customWidth="1"/>
    <col min="24" max="25" width="12.625" style="245" customWidth="1"/>
    <col min="26" max="26" width="9" style="245"/>
    <col min="27" max="27" width="23.125" style="245" bestFit="1" customWidth="1"/>
    <col min="28" max="28" width="12.125" style="245" bestFit="1" customWidth="1"/>
    <col min="29" max="16384" width="9" style="245"/>
  </cols>
  <sheetData>
    <row r="1" spans="1:33" ht="19.5" customHeight="1" x14ac:dyDescent="0.3">
      <c r="B1" s="246" t="s">
        <v>651</v>
      </c>
      <c r="E1" s="246"/>
      <c r="H1" s="247"/>
    </row>
    <row r="2" spans="1:33" ht="9" customHeight="1" thickBot="1" x14ac:dyDescent="0.35">
      <c r="C2" s="246"/>
    </row>
    <row r="3" spans="1:33" s="249" customFormat="1" ht="20.45" customHeight="1" thickBot="1" x14ac:dyDescent="0.2">
      <c r="B3" s="250" t="s">
        <v>89</v>
      </c>
      <c r="C3" s="251"/>
      <c r="D3" s="251"/>
      <c r="E3" s="251"/>
      <c r="F3" s="252"/>
      <c r="G3" s="253" t="s">
        <v>64</v>
      </c>
      <c r="H3" s="254"/>
      <c r="I3" s="255"/>
      <c r="J3" s="256"/>
      <c r="K3" s="257"/>
      <c r="M3" s="258" t="s">
        <v>65</v>
      </c>
      <c r="N3" s="162"/>
      <c r="O3" s="163"/>
    </row>
    <row r="4" spans="1:33" s="249" customFormat="1" ht="21" customHeight="1" x14ac:dyDescent="0.15">
      <c r="B4" s="259" t="s">
        <v>66</v>
      </c>
      <c r="C4" s="260"/>
      <c r="D4" s="261"/>
      <c r="E4" s="235" t="s">
        <v>176</v>
      </c>
      <c r="F4" s="236"/>
      <c r="G4" s="262" t="s">
        <v>66</v>
      </c>
      <c r="H4" s="263"/>
      <c r="I4" s="264"/>
      <c r="J4" s="157" t="s">
        <v>618</v>
      </c>
      <c r="K4" s="158"/>
      <c r="L4" s="265" t="s">
        <v>67</v>
      </c>
      <c r="M4" s="266"/>
      <c r="N4" s="266"/>
      <c r="O4" s="267"/>
      <c r="R4" s="249" t="s">
        <v>63</v>
      </c>
    </row>
    <row r="5" spans="1:33" s="249" customFormat="1" ht="21" customHeight="1" x14ac:dyDescent="0.15">
      <c r="B5" s="268" t="s">
        <v>68</v>
      </c>
      <c r="C5" s="269"/>
      <c r="D5" s="270"/>
      <c r="E5" s="160" t="s">
        <v>177</v>
      </c>
      <c r="F5" s="161"/>
      <c r="G5" s="271" t="s">
        <v>68</v>
      </c>
      <c r="H5" s="272"/>
      <c r="I5" s="273"/>
      <c r="J5" s="160" t="s">
        <v>624</v>
      </c>
      <c r="K5" s="166"/>
      <c r="L5" s="274" t="s">
        <v>519</v>
      </c>
      <c r="M5" s="275"/>
      <c r="N5" s="164" t="s">
        <v>152</v>
      </c>
      <c r="O5" s="165"/>
      <c r="R5" s="276" t="s">
        <v>69</v>
      </c>
    </row>
    <row r="6" spans="1:33" s="249" customFormat="1" ht="25.5" customHeight="1" x14ac:dyDescent="0.15">
      <c r="B6" s="277" t="s">
        <v>70</v>
      </c>
      <c r="C6" s="269"/>
      <c r="D6" s="270"/>
      <c r="E6" s="160" t="s">
        <v>178</v>
      </c>
      <c r="F6" s="161"/>
      <c r="G6" s="278" t="s">
        <v>70</v>
      </c>
      <c r="H6" s="279"/>
      <c r="I6" s="280"/>
      <c r="J6" s="160" t="s">
        <v>625</v>
      </c>
      <c r="K6" s="166"/>
      <c r="L6" s="281" t="s">
        <v>523</v>
      </c>
      <c r="M6" s="282"/>
      <c r="N6" s="153" t="s">
        <v>153</v>
      </c>
      <c r="O6" s="154"/>
      <c r="R6" s="276" t="s">
        <v>285</v>
      </c>
    </row>
    <row r="7" spans="1:33" s="249" customFormat="1" ht="25.5" customHeight="1" x14ac:dyDescent="0.15">
      <c r="B7" s="277" t="s">
        <v>71</v>
      </c>
      <c r="C7" s="269"/>
      <c r="D7" s="270"/>
      <c r="E7" s="160" t="s">
        <v>179</v>
      </c>
      <c r="F7" s="161"/>
      <c r="G7" s="278" t="s">
        <v>71</v>
      </c>
      <c r="H7" s="279"/>
      <c r="I7" s="280"/>
      <c r="J7" s="160" t="s">
        <v>626</v>
      </c>
      <c r="K7" s="166"/>
      <c r="L7" s="281" t="s">
        <v>520</v>
      </c>
      <c r="M7" s="282"/>
      <c r="N7" s="155">
        <v>1000012345</v>
      </c>
      <c r="O7" s="156"/>
    </row>
    <row r="8" spans="1:33" s="249" customFormat="1" ht="21" customHeight="1" x14ac:dyDescent="0.15">
      <c r="B8" s="283" t="s">
        <v>72</v>
      </c>
      <c r="C8" s="269"/>
      <c r="D8" s="270"/>
      <c r="E8" s="160" t="s">
        <v>180</v>
      </c>
      <c r="F8" s="161"/>
      <c r="G8" s="284" t="s">
        <v>72</v>
      </c>
      <c r="H8" s="285"/>
      <c r="I8" s="286"/>
      <c r="J8" s="160" t="s">
        <v>180</v>
      </c>
      <c r="K8" s="166"/>
      <c r="L8" s="281" t="s">
        <v>521</v>
      </c>
      <c r="M8" s="282"/>
      <c r="N8" s="155">
        <v>1000123456</v>
      </c>
      <c r="O8" s="156"/>
      <c r="R8" s="249" t="s">
        <v>73</v>
      </c>
    </row>
    <row r="9" spans="1:33" s="249" customFormat="1" ht="21" customHeight="1" thickBot="1" x14ac:dyDescent="0.2">
      <c r="B9" s="287" t="s">
        <v>74</v>
      </c>
      <c r="C9" s="288"/>
      <c r="D9" s="289"/>
      <c r="E9" s="167" t="s">
        <v>154</v>
      </c>
      <c r="F9" s="171"/>
      <c r="G9" s="290" t="s">
        <v>74</v>
      </c>
      <c r="H9" s="291"/>
      <c r="I9" s="292"/>
      <c r="J9" s="167" t="s">
        <v>155</v>
      </c>
      <c r="K9" s="168"/>
      <c r="L9" s="293" t="s">
        <v>522</v>
      </c>
      <c r="M9" s="294"/>
      <c r="N9" s="169">
        <v>235</v>
      </c>
      <c r="O9" s="170"/>
      <c r="R9" s="249" t="s">
        <v>75</v>
      </c>
    </row>
    <row r="10" spans="1:33" s="295" customFormat="1" ht="6" customHeight="1" thickBot="1" x14ac:dyDescent="0.25">
      <c r="B10" s="296"/>
      <c r="C10" s="297"/>
      <c r="D10" s="298"/>
      <c r="E10" s="299"/>
      <c r="F10" s="299"/>
      <c r="G10" s="296"/>
      <c r="H10" s="297"/>
      <c r="I10" s="297"/>
      <c r="J10" s="299"/>
      <c r="K10" s="299"/>
      <c r="L10" s="300"/>
      <c r="M10" s="300"/>
      <c r="N10" s="276"/>
      <c r="O10" s="276"/>
      <c r="P10" s="301"/>
      <c r="Q10" s="301"/>
      <c r="R10" s="302"/>
      <c r="T10" s="303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</row>
    <row r="11" spans="1:33" s="295" customFormat="1" ht="31.5" customHeight="1" thickBot="1" x14ac:dyDescent="0.25">
      <c r="B11" s="305" t="s">
        <v>93</v>
      </c>
      <c r="C11" s="306"/>
      <c r="D11" s="306"/>
      <c r="E11" s="307"/>
      <c r="F11" s="130" t="s">
        <v>62</v>
      </c>
      <c r="G11" s="131"/>
      <c r="H11" s="131"/>
      <c r="I11" s="131"/>
      <c r="J11" s="131"/>
      <c r="K11" s="131"/>
      <c r="L11" s="131"/>
      <c r="M11" s="131"/>
      <c r="N11" s="131"/>
      <c r="O11" s="132"/>
      <c r="P11" s="301"/>
      <c r="Q11" s="301"/>
      <c r="T11" s="303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</row>
    <row r="12" spans="1:33" s="295" customFormat="1" ht="8.25" customHeight="1" thickBot="1" x14ac:dyDescent="0.25">
      <c r="E12" s="276"/>
      <c r="F12" s="276"/>
      <c r="G12" s="276"/>
      <c r="H12" s="308"/>
      <c r="I12" s="297"/>
      <c r="J12" s="276"/>
      <c r="K12" s="276"/>
      <c r="L12" s="276"/>
      <c r="M12" s="276"/>
      <c r="N12" s="276"/>
      <c r="O12" s="276"/>
      <c r="P12" s="301"/>
      <c r="Q12" s="301"/>
      <c r="R12" s="302"/>
      <c r="T12" s="303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</row>
    <row r="13" spans="1:33" s="304" customFormat="1" ht="20.45" customHeight="1" thickBot="1" x14ac:dyDescent="0.25">
      <c r="B13" s="309" t="s">
        <v>76</v>
      </c>
      <c r="C13" s="310"/>
      <c r="D13" s="310"/>
      <c r="E13" s="310"/>
      <c r="F13" s="310"/>
      <c r="G13" s="310"/>
      <c r="H13" s="311"/>
      <c r="I13" s="312" t="s">
        <v>613</v>
      </c>
      <c r="J13" s="313"/>
      <c r="K13" s="313"/>
      <c r="L13" s="313"/>
      <c r="M13" s="313"/>
      <c r="N13" s="313"/>
    </row>
    <row r="14" spans="1:33" ht="21" customHeight="1" x14ac:dyDescent="0.2">
      <c r="A14" s="304"/>
      <c r="B14" s="314" t="s">
        <v>91</v>
      </c>
      <c r="C14" s="315"/>
      <c r="D14" s="316" t="s">
        <v>627</v>
      </c>
      <c r="E14" s="316"/>
      <c r="F14" s="317"/>
      <c r="G14" s="317"/>
      <c r="H14" s="318" t="s">
        <v>652</v>
      </c>
      <c r="I14" s="237" t="s">
        <v>614</v>
      </c>
      <c r="J14" s="238"/>
      <c r="K14" s="239"/>
      <c r="L14" s="237" t="s">
        <v>650</v>
      </c>
      <c r="M14" s="238"/>
      <c r="N14" s="239"/>
      <c r="O14" s="319"/>
      <c r="P14" s="320"/>
      <c r="Q14" s="320"/>
      <c r="R14" s="247"/>
      <c r="S14" s="249"/>
      <c r="T14" s="321"/>
      <c r="U14" s="249"/>
    </row>
    <row r="15" spans="1:33" ht="21" customHeight="1" x14ac:dyDescent="0.2">
      <c r="A15" s="304"/>
      <c r="B15" s="322" t="s">
        <v>92</v>
      </c>
      <c r="C15" s="323"/>
      <c r="D15" s="324" t="s">
        <v>151</v>
      </c>
      <c r="E15" s="325"/>
      <c r="F15" s="326"/>
      <c r="G15" s="326"/>
      <c r="H15" s="327"/>
      <c r="I15" s="136" t="s">
        <v>13</v>
      </c>
      <c r="J15" s="137"/>
      <c r="K15" s="141"/>
      <c r="L15" s="136"/>
      <c r="M15" s="137"/>
      <c r="N15" s="137"/>
      <c r="O15" s="328"/>
      <c r="P15" s="320"/>
      <c r="Q15" s="320"/>
      <c r="R15" s="247"/>
      <c r="S15" s="249"/>
      <c r="T15" s="321"/>
      <c r="U15" s="249"/>
    </row>
    <row r="16" spans="1:33" ht="21" customHeight="1" x14ac:dyDescent="0.2">
      <c r="A16" s="304"/>
      <c r="B16" s="322" t="s">
        <v>140</v>
      </c>
      <c r="C16" s="323"/>
      <c r="D16" s="324" t="s">
        <v>77</v>
      </c>
      <c r="E16" s="324"/>
      <c r="F16" s="326"/>
      <c r="G16" s="326"/>
      <c r="H16" s="327"/>
      <c r="I16" s="136" t="s">
        <v>618</v>
      </c>
      <c r="J16" s="137"/>
      <c r="K16" s="141"/>
      <c r="L16" s="136"/>
      <c r="M16" s="137"/>
      <c r="N16" s="137"/>
      <c r="O16" s="328"/>
      <c r="P16" s="320"/>
      <c r="Q16" s="320"/>
      <c r="R16" s="247"/>
      <c r="S16" s="249"/>
      <c r="T16" s="321"/>
      <c r="U16" s="249"/>
    </row>
    <row r="17" spans="1:33" ht="21" customHeight="1" x14ac:dyDescent="0.2">
      <c r="A17" s="304"/>
      <c r="B17" s="322" t="s">
        <v>141</v>
      </c>
      <c r="C17" s="323"/>
      <c r="D17" s="324" t="s">
        <v>78</v>
      </c>
      <c r="E17" s="324"/>
      <c r="F17" s="326"/>
      <c r="G17" s="326"/>
      <c r="H17" s="327"/>
      <c r="I17" s="138" t="s">
        <v>619</v>
      </c>
      <c r="J17" s="139"/>
      <c r="K17" s="140"/>
      <c r="L17" s="150"/>
      <c r="M17" s="151"/>
      <c r="N17" s="152"/>
      <c r="O17" s="328"/>
      <c r="P17" s="320"/>
      <c r="Q17" s="320"/>
      <c r="R17" s="247"/>
      <c r="S17" s="249"/>
      <c r="T17" s="321"/>
      <c r="U17" s="249"/>
    </row>
    <row r="18" spans="1:33" ht="21" customHeight="1" x14ac:dyDescent="0.2">
      <c r="A18" s="304"/>
      <c r="B18" s="322" t="s">
        <v>142</v>
      </c>
      <c r="C18" s="323"/>
      <c r="D18" s="324" t="s">
        <v>79</v>
      </c>
      <c r="E18" s="324"/>
      <c r="F18" s="329"/>
      <c r="G18" s="329"/>
      <c r="H18" s="327" t="s">
        <v>90</v>
      </c>
      <c r="I18" s="136" t="s">
        <v>620</v>
      </c>
      <c r="J18" s="137"/>
      <c r="K18" s="141"/>
      <c r="L18" s="136"/>
      <c r="M18" s="137"/>
      <c r="N18" s="137"/>
      <c r="O18" s="328"/>
      <c r="P18" s="320"/>
      <c r="Q18" s="320"/>
      <c r="R18" s="247"/>
      <c r="S18" s="249"/>
      <c r="T18" s="321"/>
      <c r="U18" s="249"/>
    </row>
    <row r="19" spans="1:33" ht="21" customHeight="1" x14ac:dyDescent="0.2">
      <c r="A19" s="304"/>
      <c r="B19" s="322" t="s">
        <v>143</v>
      </c>
      <c r="C19" s="323"/>
      <c r="D19" s="324" t="s">
        <v>80</v>
      </c>
      <c r="E19" s="324"/>
      <c r="F19" s="329"/>
      <c r="G19" s="329"/>
      <c r="H19" s="327"/>
      <c r="I19" s="138">
        <v>5.7720000000000002</v>
      </c>
      <c r="J19" s="139"/>
      <c r="K19" s="140"/>
      <c r="L19" s="136"/>
      <c r="M19" s="137"/>
      <c r="N19" s="137"/>
      <c r="O19" s="328" t="s">
        <v>81</v>
      </c>
      <c r="P19" s="320"/>
      <c r="Q19" s="320"/>
      <c r="R19" s="247"/>
      <c r="S19" s="249"/>
      <c r="T19" s="321"/>
      <c r="U19" s="249"/>
    </row>
    <row r="20" spans="1:33" ht="21" customHeight="1" x14ac:dyDescent="0.2">
      <c r="A20" s="304"/>
      <c r="B20" s="322" t="s">
        <v>144</v>
      </c>
      <c r="C20" s="323"/>
      <c r="D20" s="324" t="s">
        <v>82</v>
      </c>
      <c r="E20" s="324"/>
      <c r="F20" s="329"/>
      <c r="G20" s="329"/>
      <c r="H20" s="330"/>
      <c r="I20" s="136" t="s">
        <v>621</v>
      </c>
      <c r="J20" s="137"/>
      <c r="K20" s="141"/>
      <c r="L20" s="136"/>
      <c r="M20" s="137"/>
      <c r="N20" s="137"/>
      <c r="O20" s="328"/>
      <c r="P20" s="320"/>
      <c r="Q20" s="320"/>
    </row>
    <row r="21" spans="1:33" ht="21" customHeight="1" x14ac:dyDescent="0.2">
      <c r="A21" s="304"/>
      <c r="B21" s="322" t="s">
        <v>145</v>
      </c>
      <c r="C21" s="323"/>
      <c r="D21" s="324" t="s">
        <v>83</v>
      </c>
      <c r="E21" s="324"/>
      <c r="F21" s="329"/>
      <c r="G21" s="329"/>
      <c r="H21" s="327" t="s">
        <v>90</v>
      </c>
      <c r="I21" s="136" t="s">
        <v>622</v>
      </c>
      <c r="J21" s="137"/>
      <c r="K21" s="141"/>
      <c r="L21" s="136"/>
      <c r="M21" s="137"/>
      <c r="N21" s="137"/>
      <c r="O21" s="328"/>
      <c r="P21" s="320"/>
      <c r="Q21" s="320"/>
    </row>
    <row r="22" spans="1:33" ht="21" customHeight="1" x14ac:dyDescent="0.2">
      <c r="A22" s="304"/>
      <c r="B22" s="322" t="s">
        <v>146</v>
      </c>
      <c r="C22" s="323"/>
      <c r="D22" s="324" t="s">
        <v>84</v>
      </c>
      <c r="E22" s="324"/>
      <c r="F22" s="329"/>
      <c r="G22" s="329"/>
      <c r="H22" s="331"/>
      <c r="I22" s="136" t="s">
        <v>623</v>
      </c>
      <c r="J22" s="137"/>
      <c r="K22" s="141"/>
      <c r="L22" s="136"/>
      <c r="M22" s="137"/>
      <c r="N22" s="137"/>
      <c r="O22" s="328"/>
      <c r="P22" s="320"/>
      <c r="Q22" s="320"/>
    </row>
    <row r="23" spans="1:33" ht="21" customHeight="1" x14ac:dyDescent="0.2">
      <c r="A23" s="304"/>
      <c r="B23" s="322" t="s">
        <v>147</v>
      </c>
      <c r="C23" s="323"/>
      <c r="D23" s="324" t="s">
        <v>85</v>
      </c>
      <c r="E23" s="324"/>
      <c r="F23" s="329"/>
      <c r="G23" s="329"/>
      <c r="H23" s="331" t="s">
        <v>653</v>
      </c>
      <c r="I23" s="136">
        <v>8.6E-3</v>
      </c>
      <c r="J23" s="137"/>
      <c r="K23" s="141"/>
      <c r="L23" s="136"/>
      <c r="M23" s="137"/>
      <c r="N23" s="137"/>
      <c r="O23" s="328" t="s">
        <v>81</v>
      </c>
      <c r="P23" s="320"/>
      <c r="Q23" s="320"/>
    </row>
    <row r="24" spans="1:33" ht="21" customHeight="1" x14ac:dyDescent="0.2">
      <c r="A24" s="304"/>
      <c r="B24" s="322" t="s">
        <v>148</v>
      </c>
      <c r="C24" s="323"/>
      <c r="D24" s="324" t="s">
        <v>558</v>
      </c>
      <c r="E24" s="324"/>
      <c r="F24" s="329"/>
      <c r="G24" s="329"/>
      <c r="H24" s="331"/>
      <c r="I24" s="144">
        <f>I23*I26/100*1000</f>
        <v>0.25800000000000001</v>
      </c>
      <c r="J24" s="145"/>
      <c r="K24" s="146"/>
      <c r="L24" s="144">
        <f>L23*L26/100*1000</f>
        <v>0</v>
      </c>
      <c r="M24" s="145"/>
      <c r="N24" s="146"/>
      <c r="O24" s="328" t="s">
        <v>86</v>
      </c>
      <c r="P24" s="320"/>
      <c r="Q24" s="320"/>
      <c r="R24" s="247"/>
    </row>
    <row r="25" spans="1:33" ht="21" customHeight="1" x14ac:dyDescent="0.2">
      <c r="A25" s="304"/>
      <c r="B25" s="322" t="s">
        <v>149</v>
      </c>
      <c r="C25" s="323"/>
      <c r="D25" s="324" t="s">
        <v>238</v>
      </c>
      <c r="E25" s="324"/>
      <c r="F25" s="329"/>
      <c r="G25" s="329"/>
      <c r="H25" s="331"/>
      <c r="I25" s="177">
        <f>(I24/(I23*1000))*10000*100</f>
        <v>30000</v>
      </c>
      <c r="J25" s="178"/>
      <c r="K25" s="179"/>
      <c r="L25" s="177" t="e">
        <f>(L24/(L23*1000))*10000*100</f>
        <v>#DIV/0!</v>
      </c>
      <c r="M25" s="178"/>
      <c r="N25" s="179"/>
      <c r="O25" s="328" t="s">
        <v>236</v>
      </c>
      <c r="P25" s="320"/>
      <c r="Q25" s="320"/>
      <c r="R25" s="247"/>
    </row>
    <row r="26" spans="1:33" ht="21" customHeight="1" x14ac:dyDescent="0.2">
      <c r="A26" s="304"/>
      <c r="B26" s="322" t="s">
        <v>150</v>
      </c>
      <c r="C26" s="323"/>
      <c r="D26" s="324" t="s">
        <v>557</v>
      </c>
      <c r="E26" s="324"/>
      <c r="F26" s="329"/>
      <c r="G26" s="329"/>
      <c r="H26" s="331" t="s">
        <v>652</v>
      </c>
      <c r="I26" s="147">
        <v>3</v>
      </c>
      <c r="J26" s="148"/>
      <c r="K26" s="149"/>
      <c r="L26" s="147"/>
      <c r="M26" s="148"/>
      <c r="N26" s="149"/>
      <c r="O26" s="328" t="s">
        <v>237</v>
      </c>
      <c r="P26" s="320"/>
      <c r="Q26" s="320"/>
      <c r="R26" s="320"/>
    </row>
    <row r="27" spans="1:33" ht="21" customHeight="1" x14ac:dyDescent="0.2">
      <c r="A27" s="304"/>
      <c r="B27" s="322" t="s">
        <v>234</v>
      </c>
      <c r="C27" s="323"/>
      <c r="D27" s="324" t="s">
        <v>87</v>
      </c>
      <c r="E27" s="324"/>
      <c r="F27" s="329"/>
      <c r="G27" s="329"/>
      <c r="H27" s="330" t="s">
        <v>90</v>
      </c>
      <c r="I27" s="138" t="s">
        <v>319</v>
      </c>
      <c r="J27" s="139"/>
      <c r="K27" s="140"/>
      <c r="L27" s="136"/>
      <c r="M27" s="137"/>
      <c r="N27" s="137"/>
      <c r="O27" s="328"/>
      <c r="P27" s="320"/>
      <c r="Q27" s="320"/>
      <c r="R27" s="247"/>
    </row>
    <row r="28" spans="1:33" ht="21" customHeight="1" thickBot="1" x14ac:dyDescent="0.25">
      <c r="A28" s="304"/>
      <c r="B28" s="332" t="s">
        <v>235</v>
      </c>
      <c r="C28" s="333"/>
      <c r="D28" s="334" t="s">
        <v>88</v>
      </c>
      <c r="E28" s="334"/>
      <c r="F28" s="335"/>
      <c r="G28" s="335"/>
      <c r="H28" s="336" t="s">
        <v>90</v>
      </c>
      <c r="I28" s="142">
        <v>43344</v>
      </c>
      <c r="J28" s="143"/>
      <c r="K28" s="176"/>
      <c r="L28" s="142"/>
      <c r="M28" s="143"/>
      <c r="N28" s="143"/>
      <c r="O28" s="337"/>
      <c r="P28" s="320"/>
      <c r="Q28" s="320"/>
      <c r="R28" s="247"/>
    </row>
    <row r="29" spans="1:33" s="295" customFormat="1" ht="8.25" customHeight="1" thickBot="1" x14ac:dyDescent="0.25">
      <c r="E29" s="276"/>
      <c r="F29" s="276"/>
      <c r="G29" s="276"/>
      <c r="H29" s="308"/>
      <c r="I29" s="297"/>
      <c r="J29" s="276"/>
      <c r="K29" s="276"/>
      <c r="L29" s="276"/>
      <c r="M29" s="276"/>
      <c r="N29" s="276"/>
      <c r="O29" s="276"/>
      <c r="P29" s="301"/>
      <c r="Q29" s="301"/>
      <c r="R29" s="302"/>
      <c r="T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</row>
    <row r="30" spans="1:33" s="304" customFormat="1" ht="20.45" customHeight="1" thickBot="1" x14ac:dyDescent="0.25">
      <c r="B30" s="309" t="s">
        <v>76</v>
      </c>
      <c r="C30" s="310"/>
      <c r="D30" s="310"/>
      <c r="E30" s="310"/>
      <c r="F30" s="310"/>
      <c r="G30" s="310"/>
      <c r="H30" s="311"/>
      <c r="I30" s="312" t="s">
        <v>613</v>
      </c>
      <c r="J30" s="313"/>
      <c r="K30" s="313"/>
      <c r="L30" s="313"/>
      <c r="M30" s="313"/>
      <c r="N30" s="313"/>
    </row>
    <row r="31" spans="1:33" ht="21" customHeight="1" x14ac:dyDescent="0.2">
      <c r="A31" s="304"/>
      <c r="B31" s="314" t="s">
        <v>91</v>
      </c>
      <c r="C31" s="315"/>
      <c r="D31" s="316" t="s">
        <v>627</v>
      </c>
      <c r="E31" s="316"/>
      <c r="F31" s="317"/>
      <c r="G31" s="317"/>
      <c r="H31" s="318" t="s">
        <v>652</v>
      </c>
      <c r="I31" s="237" t="s">
        <v>650</v>
      </c>
      <c r="J31" s="238"/>
      <c r="K31" s="239"/>
      <c r="L31" s="237" t="s">
        <v>650</v>
      </c>
      <c r="M31" s="238"/>
      <c r="N31" s="239"/>
      <c r="O31" s="319"/>
      <c r="P31" s="320"/>
      <c r="Q31" s="320"/>
      <c r="R31" s="247"/>
      <c r="S31" s="249"/>
      <c r="T31" s="321"/>
      <c r="U31" s="249"/>
    </row>
    <row r="32" spans="1:33" ht="21" customHeight="1" x14ac:dyDescent="0.2">
      <c r="A32" s="304"/>
      <c r="B32" s="322" t="s">
        <v>92</v>
      </c>
      <c r="C32" s="323"/>
      <c r="D32" s="324" t="s">
        <v>151</v>
      </c>
      <c r="E32" s="325"/>
      <c r="F32" s="326"/>
      <c r="G32" s="326"/>
      <c r="H32" s="327"/>
      <c r="I32" s="136"/>
      <c r="J32" s="137"/>
      <c r="K32" s="141"/>
      <c r="L32" s="136"/>
      <c r="M32" s="137"/>
      <c r="N32" s="137"/>
      <c r="O32" s="328"/>
      <c r="P32" s="320"/>
      <c r="Q32" s="320"/>
      <c r="R32" s="247"/>
      <c r="S32" s="249"/>
      <c r="T32" s="321"/>
      <c r="U32" s="249"/>
    </row>
    <row r="33" spans="1:33" ht="21" customHeight="1" x14ac:dyDescent="0.2">
      <c r="A33" s="304"/>
      <c r="B33" s="322" t="s">
        <v>140</v>
      </c>
      <c r="C33" s="323"/>
      <c r="D33" s="324" t="s">
        <v>77</v>
      </c>
      <c r="E33" s="324"/>
      <c r="F33" s="326"/>
      <c r="G33" s="326"/>
      <c r="H33" s="327"/>
      <c r="I33" s="136"/>
      <c r="J33" s="137"/>
      <c r="K33" s="141"/>
      <c r="L33" s="136"/>
      <c r="M33" s="137"/>
      <c r="N33" s="137"/>
      <c r="O33" s="328"/>
      <c r="P33" s="320"/>
      <c r="Q33" s="320"/>
      <c r="R33" s="247"/>
      <c r="S33" s="249"/>
      <c r="T33" s="321"/>
      <c r="U33" s="249"/>
    </row>
    <row r="34" spans="1:33" ht="21" customHeight="1" x14ac:dyDescent="0.2">
      <c r="A34" s="304"/>
      <c r="B34" s="322" t="s">
        <v>141</v>
      </c>
      <c r="C34" s="323"/>
      <c r="D34" s="324" t="s">
        <v>78</v>
      </c>
      <c r="E34" s="324"/>
      <c r="F34" s="326"/>
      <c r="G34" s="326"/>
      <c r="H34" s="327"/>
      <c r="I34" s="138"/>
      <c r="J34" s="139"/>
      <c r="K34" s="140"/>
      <c r="L34" s="150"/>
      <c r="M34" s="151"/>
      <c r="N34" s="152"/>
      <c r="O34" s="328"/>
      <c r="P34" s="320"/>
      <c r="Q34" s="320"/>
      <c r="R34" s="247"/>
      <c r="S34" s="249"/>
      <c r="T34" s="321"/>
      <c r="U34" s="249"/>
    </row>
    <row r="35" spans="1:33" ht="21" customHeight="1" x14ac:dyDescent="0.2">
      <c r="A35" s="304"/>
      <c r="B35" s="322" t="s">
        <v>142</v>
      </c>
      <c r="C35" s="323"/>
      <c r="D35" s="324" t="s">
        <v>79</v>
      </c>
      <c r="E35" s="324"/>
      <c r="F35" s="329"/>
      <c r="G35" s="329"/>
      <c r="H35" s="327" t="s">
        <v>90</v>
      </c>
      <c r="I35" s="136"/>
      <c r="J35" s="137"/>
      <c r="K35" s="141"/>
      <c r="L35" s="136"/>
      <c r="M35" s="137"/>
      <c r="N35" s="137"/>
      <c r="O35" s="328"/>
      <c r="P35" s="320"/>
      <c r="Q35" s="320"/>
      <c r="R35" s="247"/>
      <c r="S35" s="249"/>
      <c r="T35" s="321"/>
      <c r="U35" s="249"/>
    </row>
    <row r="36" spans="1:33" ht="21" customHeight="1" x14ac:dyDescent="0.2">
      <c r="A36" s="304"/>
      <c r="B36" s="322" t="s">
        <v>143</v>
      </c>
      <c r="C36" s="323"/>
      <c r="D36" s="324" t="s">
        <v>80</v>
      </c>
      <c r="E36" s="324"/>
      <c r="F36" s="329"/>
      <c r="G36" s="329"/>
      <c r="H36" s="327"/>
      <c r="I36" s="138"/>
      <c r="J36" s="139"/>
      <c r="K36" s="140"/>
      <c r="L36" s="136"/>
      <c r="M36" s="137"/>
      <c r="N36" s="137"/>
      <c r="O36" s="328" t="s">
        <v>81</v>
      </c>
      <c r="P36" s="320"/>
      <c r="Q36" s="320"/>
      <c r="R36" s="247"/>
      <c r="S36" s="249"/>
      <c r="T36" s="321"/>
      <c r="U36" s="249"/>
    </row>
    <row r="37" spans="1:33" ht="21" customHeight="1" x14ac:dyDescent="0.2">
      <c r="A37" s="304"/>
      <c r="B37" s="322" t="s">
        <v>144</v>
      </c>
      <c r="C37" s="323"/>
      <c r="D37" s="324" t="s">
        <v>82</v>
      </c>
      <c r="E37" s="324"/>
      <c r="F37" s="329"/>
      <c r="G37" s="329"/>
      <c r="H37" s="330"/>
      <c r="I37" s="136" t="s">
        <v>654</v>
      </c>
      <c r="J37" s="137"/>
      <c r="K37" s="141"/>
      <c r="L37" s="136"/>
      <c r="M37" s="137"/>
      <c r="N37" s="137"/>
      <c r="O37" s="328"/>
      <c r="P37" s="320"/>
      <c r="Q37" s="320"/>
    </row>
    <row r="38" spans="1:33" ht="21" customHeight="1" x14ac:dyDescent="0.2">
      <c r="A38" s="304"/>
      <c r="B38" s="322" t="s">
        <v>145</v>
      </c>
      <c r="C38" s="323"/>
      <c r="D38" s="324" t="s">
        <v>83</v>
      </c>
      <c r="E38" s="324"/>
      <c r="F38" s="329"/>
      <c r="G38" s="329"/>
      <c r="H38" s="327" t="s">
        <v>90</v>
      </c>
      <c r="I38" s="136"/>
      <c r="J38" s="137"/>
      <c r="K38" s="141"/>
      <c r="L38" s="136"/>
      <c r="M38" s="137"/>
      <c r="N38" s="137"/>
      <c r="O38" s="328"/>
      <c r="P38" s="320"/>
      <c r="Q38" s="320"/>
    </row>
    <row r="39" spans="1:33" ht="21" customHeight="1" x14ac:dyDescent="0.2">
      <c r="A39" s="304"/>
      <c r="B39" s="322" t="s">
        <v>146</v>
      </c>
      <c r="C39" s="323"/>
      <c r="D39" s="324" t="s">
        <v>84</v>
      </c>
      <c r="E39" s="324"/>
      <c r="F39" s="329"/>
      <c r="G39" s="329"/>
      <c r="H39" s="331"/>
      <c r="I39" s="136"/>
      <c r="J39" s="137"/>
      <c r="K39" s="141"/>
      <c r="L39" s="136"/>
      <c r="M39" s="137"/>
      <c r="N39" s="137"/>
      <c r="O39" s="328"/>
      <c r="P39" s="320"/>
      <c r="Q39" s="320"/>
    </row>
    <row r="40" spans="1:33" ht="21" customHeight="1" x14ac:dyDescent="0.2">
      <c r="A40" s="304"/>
      <c r="B40" s="322" t="s">
        <v>147</v>
      </c>
      <c r="C40" s="323"/>
      <c r="D40" s="324" t="s">
        <v>85</v>
      </c>
      <c r="E40" s="324"/>
      <c r="F40" s="329"/>
      <c r="G40" s="329"/>
      <c r="H40" s="331" t="s">
        <v>653</v>
      </c>
      <c r="I40" s="136"/>
      <c r="J40" s="137"/>
      <c r="K40" s="141"/>
      <c r="L40" s="136"/>
      <c r="M40" s="137"/>
      <c r="N40" s="137"/>
      <c r="O40" s="328" t="s">
        <v>81</v>
      </c>
      <c r="P40" s="320"/>
      <c r="Q40" s="320"/>
    </row>
    <row r="41" spans="1:33" ht="21" customHeight="1" x14ac:dyDescent="0.2">
      <c r="A41" s="304"/>
      <c r="B41" s="322" t="s">
        <v>148</v>
      </c>
      <c r="C41" s="323"/>
      <c r="D41" s="324" t="s">
        <v>558</v>
      </c>
      <c r="E41" s="324"/>
      <c r="F41" s="329"/>
      <c r="G41" s="329"/>
      <c r="H41" s="331"/>
      <c r="I41" s="144">
        <f>I40*I43/100*1000</f>
        <v>0</v>
      </c>
      <c r="J41" s="145"/>
      <c r="K41" s="146"/>
      <c r="L41" s="144">
        <f>L40*L43/100*1000</f>
        <v>0</v>
      </c>
      <c r="M41" s="145"/>
      <c r="N41" s="146"/>
      <c r="O41" s="328" t="s">
        <v>86</v>
      </c>
      <c r="P41" s="320"/>
      <c r="Q41" s="320"/>
      <c r="R41" s="247"/>
    </row>
    <row r="42" spans="1:33" ht="21" customHeight="1" x14ac:dyDescent="0.2">
      <c r="A42" s="304"/>
      <c r="B42" s="322" t="s">
        <v>149</v>
      </c>
      <c r="C42" s="323"/>
      <c r="D42" s="324" t="s">
        <v>238</v>
      </c>
      <c r="E42" s="324"/>
      <c r="F42" s="329"/>
      <c r="G42" s="329"/>
      <c r="H42" s="331"/>
      <c r="I42" s="177" t="e">
        <f>(I41/(I40*1000))*10000*100</f>
        <v>#DIV/0!</v>
      </c>
      <c r="J42" s="178"/>
      <c r="K42" s="179"/>
      <c r="L42" s="177" t="e">
        <f>(L41/(L40*1000))*10000*100</f>
        <v>#DIV/0!</v>
      </c>
      <c r="M42" s="178"/>
      <c r="N42" s="179"/>
      <c r="O42" s="328" t="s">
        <v>236</v>
      </c>
      <c r="P42" s="320"/>
      <c r="Q42" s="320"/>
      <c r="R42" s="247"/>
    </row>
    <row r="43" spans="1:33" ht="21" customHeight="1" x14ac:dyDescent="0.2">
      <c r="A43" s="304"/>
      <c r="B43" s="322" t="s">
        <v>150</v>
      </c>
      <c r="C43" s="323"/>
      <c r="D43" s="324" t="s">
        <v>557</v>
      </c>
      <c r="E43" s="324"/>
      <c r="F43" s="329"/>
      <c r="G43" s="329"/>
      <c r="H43" s="331" t="s">
        <v>652</v>
      </c>
      <c r="I43" s="147"/>
      <c r="J43" s="148"/>
      <c r="K43" s="149"/>
      <c r="L43" s="147"/>
      <c r="M43" s="148"/>
      <c r="N43" s="149"/>
      <c r="O43" s="328" t="s">
        <v>237</v>
      </c>
      <c r="P43" s="320"/>
      <c r="Q43" s="320"/>
      <c r="R43" s="320"/>
    </row>
    <row r="44" spans="1:33" ht="21" customHeight="1" x14ac:dyDescent="0.2">
      <c r="A44" s="304"/>
      <c r="B44" s="322" t="s">
        <v>234</v>
      </c>
      <c r="C44" s="323"/>
      <c r="D44" s="324" t="s">
        <v>87</v>
      </c>
      <c r="E44" s="324"/>
      <c r="F44" s="329"/>
      <c r="G44" s="329"/>
      <c r="H44" s="330" t="s">
        <v>90</v>
      </c>
      <c r="I44" s="138"/>
      <c r="J44" s="139"/>
      <c r="K44" s="140"/>
      <c r="L44" s="136"/>
      <c r="M44" s="137"/>
      <c r="N44" s="137"/>
      <c r="O44" s="328"/>
      <c r="P44" s="320"/>
      <c r="Q44" s="320"/>
      <c r="R44" s="247"/>
    </row>
    <row r="45" spans="1:33" ht="21" customHeight="1" thickBot="1" x14ac:dyDescent="0.25">
      <c r="A45" s="304"/>
      <c r="B45" s="332" t="s">
        <v>235</v>
      </c>
      <c r="C45" s="333"/>
      <c r="D45" s="334" t="s">
        <v>88</v>
      </c>
      <c r="E45" s="334"/>
      <c r="F45" s="335"/>
      <c r="G45" s="335"/>
      <c r="H45" s="336" t="s">
        <v>90</v>
      </c>
      <c r="I45" s="142"/>
      <c r="J45" s="143"/>
      <c r="K45" s="176"/>
      <c r="L45" s="142"/>
      <c r="M45" s="143"/>
      <c r="N45" s="143"/>
      <c r="O45" s="337"/>
      <c r="P45" s="320"/>
      <c r="Q45" s="320"/>
      <c r="R45" s="247"/>
    </row>
    <row r="46" spans="1:33" s="295" customFormat="1" ht="8.25" customHeight="1" thickBot="1" x14ac:dyDescent="0.25">
      <c r="E46" s="276"/>
      <c r="F46" s="276"/>
      <c r="G46" s="276"/>
      <c r="H46" s="308"/>
      <c r="I46" s="297"/>
      <c r="J46" s="276"/>
      <c r="K46" s="276"/>
      <c r="L46" s="276"/>
      <c r="M46" s="276"/>
      <c r="N46" s="276"/>
      <c r="O46" s="276"/>
      <c r="P46" s="301"/>
      <c r="Q46" s="301"/>
      <c r="R46" s="302"/>
      <c r="T46" s="303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</row>
    <row r="47" spans="1:33" s="304" customFormat="1" ht="20.45" customHeight="1" thickBot="1" x14ac:dyDescent="0.25">
      <c r="B47" s="309" t="s">
        <v>76</v>
      </c>
      <c r="C47" s="310"/>
      <c r="D47" s="310"/>
      <c r="E47" s="310"/>
      <c r="F47" s="310"/>
      <c r="G47" s="310"/>
      <c r="H47" s="311"/>
      <c r="I47" s="312" t="s">
        <v>613</v>
      </c>
      <c r="J47" s="313"/>
      <c r="K47" s="313"/>
      <c r="L47" s="313"/>
      <c r="M47" s="313"/>
      <c r="N47" s="313"/>
    </row>
    <row r="48" spans="1:33" ht="21" customHeight="1" x14ac:dyDescent="0.2">
      <c r="A48" s="304"/>
      <c r="B48" s="314" t="s">
        <v>91</v>
      </c>
      <c r="C48" s="315"/>
      <c r="D48" s="316" t="s">
        <v>627</v>
      </c>
      <c r="E48" s="316"/>
      <c r="F48" s="317"/>
      <c r="G48" s="317"/>
      <c r="H48" s="318" t="s">
        <v>652</v>
      </c>
      <c r="I48" s="237" t="s">
        <v>650</v>
      </c>
      <c r="J48" s="238"/>
      <c r="K48" s="239"/>
      <c r="L48" s="237" t="s">
        <v>650</v>
      </c>
      <c r="M48" s="238"/>
      <c r="N48" s="239"/>
      <c r="O48" s="319"/>
      <c r="P48" s="320"/>
      <c r="Q48" s="320"/>
      <c r="R48" s="247"/>
      <c r="S48" s="249"/>
      <c r="T48" s="321"/>
      <c r="U48" s="249"/>
    </row>
    <row r="49" spans="1:21" ht="21" customHeight="1" x14ac:dyDescent="0.2">
      <c r="A49" s="304"/>
      <c r="B49" s="322" t="s">
        <v>92</v>
      </c>
      <c r="C49" s="323"/>
      <c r="D49" s="324" t="s">
        <v>151</v>
      </c>
      <c r="E49" s="325"/>
      <c r="F49" s="326"/>
      <c r="G49" s="326"/>
      <c r="H49" s="327"/>
      <c r="I49" s="136"/>
      <c r="J49" s="137"/>
      <c r="K49" s="141"/>
      <c r="L49" s="136"/>
      <c r="M49" s="137"/>
      <c r="N49" s="137"/>
      <c r="O49" s="328"/>
      <c r="P49" s="320"/>
      <c r="Q49" s="320"/>
      <c r="R49" s="247"/>
      <c r="S49" s="249"/>
      <c r="T49" s="321"/>
      <c r="U49" s="249"/>
    </row>
    <row r="50" spans="1:21" ht="21" customHeight="1" x14ac:dyDescent="0.2">
      <c r="A50" s="304"/>
      <c r="B50" s="322" t="s">
        <v>140</v>
      </c>
      <c r="C50" s="323"/>
      <c r="D50" s="324" t="s">
        <v>77</v>
      </c>
      <c r="E50" s="324"/>
      <c r="F50" s="326"/>
      <c r="G50" s="326"/>
      <c r="H50" s="327"/>
      <c r="I50" s="136"/>
      <c r="J50" s="137"/>
      <c r="K50" s="141"/>
      <c r="L50" s="136"/>
      <c r="M50" s="137"/>
      <c r="N50" s="137"/>
      <c r="O50" s="328"/>
      <c r="P50" s="320"/>
      <c r="Q50" s="320"/>
      <c r="R50" s="247"/>
      <c r="S50" s="249"/>
      <c r="T50" s="321"/>
      <c r="U50" s="249"/>
    </row>
    <row r="51" spans="1:21" ht="21" customHeight="1" x14ac:dyDescent="0.2">
      <c r="A51" s="304"/>
      <c r="B51" s="322" t="s">
        <v>141</v>
      </c>
      <c r="C51" s="323"/>
      <c r="D51" s="324" t="s">
        <v>78</v>
      </c>
      <c r="E51" s="324"/>
      <c r="F51" s="326"/>
      <c r="G51" s="326"/>
      <c r="H51" s="327"/>
      <c r="I51" s="138"/>
      <c r="J51" s="139"/>
      <c r="K51" s="140"/>
      <c r="L51" s="150"/>
      <c r="M51" s="151"/>
      <c r="N51" s="152"/>
      <c r="O51" s="328"/>
      <c r="P51" s="320"/>
      <c r="Q51" s="320"/>
      <c r="R51" s="247"/>
      <c r="S51" s="249"/>
      <c r="T51" s="321"/>
      <c r="U51" s="249"/>
    </row>
    <row r="52" spans="1:21" ht="21" customHeight="1" x14ac:dyDescent="0.2">
      <c r="A52" s="304"/>
      <c r="B52" s="322" t="s">
        <v>142</v>
      </c>
      <c r="C52" s="323"/>
      <c r="D52" s="324" t="s">
        <v>79</v>
      </c>
      <c r="E52" s="324"/>
      <c r="F52" s="329"/>
      <c r="G52" s="329"/>
      <c r="H52" s="327" t="s">
        <v>90</v>
      </c>
      <c r="I52" s="136"/>
      <c r="J52" s="137"/>
      <c r="K52" s="141"/>
      <c r="L52" s="136"/>
      <c r="M52" s="137"/>
      <c r="N52" s="137"/>
      <c r="O52" s="328"/>
      <c r="P52" s="320"/>
      <c r="Q52" s="320"/>
      <c r="R52" s="247"/>
      <c r="S52" s="249"/>
      <c r="T52" s="321"/>
      <c r="U52" s="249"/>
    </row>
    <row r="53" spans="1:21" ht="21" customHeight="1" x14ac:dyDescent="0.2">
      <c r="A53" s="304"/>
      <c r="B53" s="322" t="s">
        <v>143</v>
      </c>
      <c r="C53" s="323"/>
      <c r="D53" s="324" t="s">
        <v>80</v>
      </c>
      <c r="E53" s="324"/>
      <c r="F53" s="329"/>
      <c r="G53" s="329"/>
      <c r="H53" s="327"/>
      <c r="I53" s="138"/>
      <c r="J53" s="139"/>
      <c r="K53" s="140"/>
      <c r="L53" s="136"/>
      <c r="M53" s="137"/>
      <c r="N53" s="137"/>
      <c r="O53" s="328" t="s">
        <v>81</v>
      </c>
      <c r="P53" s="320"/>
      <c r="Q53" s="320"/>
      <c r="R53" s="247"/>
      <c r="S53" s="249"/>
      <c r="T53" s="321"/>
      <c r="U53" s="249"/>
    </row>
    <row r="54" spans="1:21" ht="21" customHeight="1" x14ac:dyDescent="0.2">
      <c r="A54" s="304"/>
      <c r="B54" s="322" t="s">
        <v>144</v>
      </c>
      <c r="C54" s="323"/>
      <c r="D54" s="324" t="s">
        <v>82</v>
      </c>
      <c r="E54" s="324"/>
      <c r="F54" s="329"/>
      <c r="G54" s="329"/>
      <c r="H54" s="330"/>
      <c r="I54" s="136"/>
      <c r="J54" s="137"/>
      <c r="K54" s="141"/>
      <c r="L54" s="136"/>
      <c r="M54" s="137"/>
      <c r="N54" s="137"/>
      <c r="O54" s="328"/>
      <c r="P54" s="320"/>
      <c r="Q54" s="320"/>
    </row>
    <row r="55" spans="1:21" ht="21" customHeight="1" x14ac:dyDescent="0.2">
      <c r="A55" s="304"/>
      <c r="B55" s="322" t="s">
        <v>145</v>
      </c>
      <c r="C55" s="323"/>
      <c r="D55" s="324" t="s">
        <v>83</v>
      </c>
      <c r="E55" s="324"/>
      <c r="F55" s="329"/>
      <c r="G55" s="329"/>
      <c r="H55" s="327" t="s">
        <v>90</v>
      </c>
      <c r="I55" s="136"/>
      <c r="J55" s="137"/>
      <c r="K55" s="141"/>
      <c r="L55" s="136"/>
      <c r="M55" s="137"/>
      <c r="N55" s="137"/>
      <c r="O55" s="328"/>
      <c r="P55" s="320"/>
      <c r="Q55" s="320"/>
    </row>
    <row r="56" spans="1:21" ht="21" customHeight="1" x14ac:dyDescent="0.2">
      <c r="A56" s="304"/>
      <c r="B56" s="322" t="s">
        <v>146</v>
      </c>
      <c r="C56" s="323"/>
      <c r="D56" s="324" t="s">
        <v>84</v>
      </c>
      <c r="E56" s="324"/>
      <c r="F56" s="329"/>
      <c r="G56" s="329"/>
      <c r="H56" s="331"/>
      <c r="I56" s="136"/>
      <c r="J56" s="137"/>
      <c r="K56" s="141"/>
      <c r="L56" s="136"/>
      <c r="M56" s="137"/>
      <c r="N56" s="137"/>
      <c r="O56" s="328"/>
      <c r="P56" s="320"/>
      <c r="Q56" s="320"/>
    </row>
    <row r="57" spans="1:21" ht="21" customHeight="1" x14ac:dyDescent="0.2">
      <c r="A57" s="304"/>
      <c r="B57" s="322" t="s">
        <v>147</v>
      </c>
      <c r="C57" s="323"/>
      <c r="D57" s="324" t="s">
        <v>85</v>
      </c>
      <c r="E57" s="324"/>
      <c r="F57" s="329"/>
      <c r="G57" s="329"/>
      <c r="H57" s="331" t="s">
        <v>653</v>
      </c>
      <c r="I57" s="136"/>
      <c r="J57" s="137"/>
      <c r="K57" s="141"/>
      <c r="L57" s="136"/>
      <c r="M57" s="137"/>
      <c r="N57" s="137"/>
      <c r="O57" s="328" t="s">
        <v>81</v>
      </c>
      <c r="P57" s="320"/>
      <c r="Q57" s="320"/>
    </row>
    <row r="58" spans="1:21" ht="21" customHeight="1" x14ac:dyDescent="0.2">
      <c r="A58" s="304"/>
      <c r="B58" s="322" t="s">
        <v>148</v>
      </c>
      <c r="C58" s="323"/>
      <c r="D58" s="324" t="s">
        <v>558</v>
      </c>
      <c r="E58" s="324"/>
      <c r="F58" s="329"/>
      <c r="G58" s="329"/>
      <c r="H58" s="331"/>
      <c r="I58" s="144">
        <f>I57*I60/100*1000</f>
        <v>0</v>
      </c>
      <c r="J58" s="145"/>
      <c r="K58" s="146"/>
      <c r="L58" s="144">
        <f>L57*L60/100*1000</f>
        <v>0</v>
      </c>
      <c r="M58" s="145"/>
      <c r="N58" s="146"/>
      <c r="O58" s="328" t="s">
        <v>86</v>
      </c>
      <c r="P58" s="320"/>
      <c r="Q58" s="320"/>
      <c r="R58" s="247"/>
    </row>
    <row r="59" spans="1:21" ht="21" customHeight="1" x14ac:dyDescent="0.2">
      <c r="A59" s="304"/>
      <c r="B59" s="322" t="s">
        <v>149</v>
      </c>
      <c r="C59" s="323"/>
      <c r="D59" s="324" t="s">
        <v>238</v>
      </c>
      <c r="E59" s="324"/>
      <c r="F59" s="329"/>
      <c r="G59" s="329"/>
      <c r="H59" s="331"/>
      <c r="I59" s="177" t="e">
        <f>(I58/(I57*1000))*10000*100</f>
        <v>#DIV/0!</v>
      </c>
      <c r="J59" s="178"/>
      <c r="K59" s="179"/>
      <c r="L59" s="177" t="e">
        <f>(L58/(L57*1000))*10000*100</f>
        <v>#DIV/0!</v>
      </c>
      <c r="M59" s="178"/>
      <c r="N59" s="179"/>
      <c r="O59" s="328" t="s">
        <v>236</v>
      </c>
      <c r="P59" s="320"/>
      <c r="Q59" s="320"/>
      <c r="R59" s="247"/>
    </row>
    <row r="60" spans="1:21" ht="21" customHeight="1" x14ac:dyDescent="0.2">
      <c r="A60" s="304"/>
      <c r="B60" s="322" t="s">
        <v>150</v>
      </c>
      <c r="C60" s="323"/>
      <c r="D60" s="324" t="s">
        <v>557</v>
      </c>
      <c r="E60" s="324"/>
      <c r="F60" s="329"/>
      <c r="G60" s="329"/>
      <c r="H60" s="331" t="s">
        <v>652</v>
      </c>
      <c r="I60" s="147"/>
      <c r="J60" s="148"/>
      <c r="K60" s="149"/>
      <c r="L60" s="147"/>
      <c r="M60" s="148"/>
      <c r="N60" s="149"/>
      <c r="O60" s="328" t="s">
        <v>237</v>
      </c>
      <c r="P60" s="320"/>
      <c r="Q60" s="320"/>
      <c r="R60" s="320"/>
    </row>
    <row r="61" spans="1:21" ht="21" customHeight="1" x14ac:dyDescent="0.2">
      <c r="A61" s="304"/>
      <c r="B61" s="322" t="s">
        <v>234</v>
      </c>
      <c r="C61" s="323"/>
      <c r="D61" s="324" t="s">
        <v>87</v>
      </c>
      <c r="E61" s="324"/>
      <c r="F61" s="329"/>
      <c r="G61" s="329"/>
      <c r="H61" s="330" t="s">
        <v>90</v>
      </c>
      <c r="I61" s="138"/>
      <c r="J61" s="139"/>
      <c r="K61" s="140"/>
      <c r="L61" s="136"/>
      <c r="M61" s="137"/>
      <c r="N61" s="137"/>
      <c r="O61" s="328"/>
      <c r="P61" s="320"/>
      <c r="Q61" s="320"/>
      <c r="R61" s="247"/>
    </row>
    <row r="62" spans="1:21" ht="21" customHeight="1" thickBot="1" x14ac:dyDescent="0.25">
      <c r="A62" s="304"/>
      <c r="B62" s="332" t="s">
        <v>235</v>
      </c>
      <c r="C62" s="333"/>
      <c r="D62" s="334" t="s">
        <v>88</v>
      </c>
      <c r="E62" s="334"/>
      <c r="F62" s="335"/>
      <c r="G62" s="335"/>
      <c r="H62" s="336" t="s">
        <v>90</v>
      </c>
      <c r="I62" s="142"/>
      <c r="J62" s="143"/>
      <c r="K62" s="176"/>
      <c r="L62" s="142"/>
      <c r="M62" s="143"/>
      <c r="N62" s="143"/>
      <c r="O62" s="337"/>
      <c r="P62" s="320"/>
      <c r="Q62" s="320"/>
      <c r="R62" s="247"/>
    </row>
  </sheetData>
  <sheetProtection sheet="1" objects="1" scenarios="1"/>
  <dataConsolidate/>
  <mergeCells count="173">
    <mergeCell ref="B61:C61"/>
    <mergeCell ref="I61:K61"/>
    <mergeCell ref="L61:N61"/>
    <mergeCell ref="B62:C62"/>
    <mergeCell ref="I62:K62"/>
    <mergeCell ref="L62:N62"/>
    <mergeCell ref="B59:C59"/>
    <mergeCell ref="I59:K59"/>
    <mergeCell ref="L59:N59"/>
    <mergeCell ref="B60:C60"/>
    <mergeCell ref="I60:K60"/>
    <mergeCell ref="L60:N60"/>
    <mergeCell ref="B57:C57"/>
    <mergeCell ref="I57:K57"/>
    <mergeCell ref="L57:N57"/>
    <mergeCell ref="B58:C58"/>
    <mergeCell ref="I58:K58"/>
    <mergeCell ref="L58:N58"/>
    <mergeCell ref="B55:C55"/>
    <mergeCell ref="I55:K55"/>
    <mergeCell ref="L55:N55"/>
    <mergeCell ref="B56:C56"/>
    <mergeCell ref="I56:K56"/>
    <mergeCell ref="L56:N56"/>
    <mergeCell ref="B53:C53"/>
    <mergeCell ref="I53:K53"/>
    <mergeCell ref="L53:N53"/>
    <mergeCell ref="B54:C54"/>
    <mergeCell ref="I54:K54"/>
    <mergeCell ref="L54:N54"/>
    <mergeCell ref="B51:C51"/>
    <mergeCell ref="I51:K51"/>
    <mergeCell ref="L51:N51"/>
    <mergeCell ref="B52:C52"/>
    <mergeCell ref="I52:K52"/>
    <mergeCell ref="L52:N52"/>
    <mergeCell ref="B49:C49"/>
    <mergeCell ref="I49:K49"/>
    <mergeCell ref="L49:N49"/>
    <mergeCell ref="B50:C50"/>
    <mergeCell ref="I50:K50"/>
    <mergeCell ref="L50:N50"/>
    <mergeCell ref="B45:C45"/>
    <mergeCell ref="I45:K45"/>
    <mergeCell ref="L45:N45"/>
    <mergeCell ref="B47:H47"/>
    <mergeCell ref="B48:C48"/>
    <mergeCell ref="I48:K48"/>
    <mergeCell ref="L48:N48"/>
    <mergeCell ref="B43:C43"/>
    <mergeCell ref="I43:K43"/>
    <mergeCell ref="L43:N43"/>
    <mergeCell ref="B44:C44"/>
    <mergeCell ref="I44:K44"/>
    <mergeCell ref="L44:N44"/>
    <mergeCell ref="B41:C41"/>
    <mergeCell ref="I41:K41"/>
    <mergeCell ref="L41:N41"/>
    <mergeCell ref="B42:C42"/>
    <mergeCell ref="I42:K42"/>
    <mergeCell ref="L42:N42"/>
    <mergeCell ref="B39:C39"/>
    <mergeCell ref="I39:K39"/>
    <mergeCell ref="L39:N39"/>
    <mergeCell ref="B40:C40"/>
    <mergeCell ref="I40:K40"/>
    <mergeCell ref="L40:N40"/>
    <mergeCell ref="B37:C37"/>
    <mergeCell ref="I37:K37"/>
    <mergeCell ref="L37:N37"/>
    <mergeCell ref="B38:C38"/>
    <mergeCell ref="I38:K38"/>
    <mergeCell ref="L38:N38"/>
    <mergeCell ref="B35:C35"/>
    <mergeCell ref="I35:K35"/>
    <mergeCell ref="L35:N35"/>
    <mergeCell ref="B36:C36"/>
    <mergeCell ref="I36:K36"/>
    <mergeCell ref="L36:N36"/>
    <mergeCell ref="B33:C33"/>
    <mergeCell ref="I33:K33"/>
    <mergeCell ref="L33:N33"/>
    <mergeCell ref="B34:C34"/>
    <mergeCell ref="I34:K34"/>
    <mergeCell ref="L34:N34"/>
    <mergeCell ref="B30:H30"/>
    <mergeCell ref="B31:C31"/>
    <mergeCell ref="I31:K31"/>
    <mergeCell ref="L31:N31"/>
    <mergeCell ref="B32:C32"/>
    <mergeCell ref="I32:K32"/>
    <mergeCell ref="L32:N32"/>
    <mergeCell ref="B27:C27"/>
    <mergeCell ref="I27:K27"/>
    <mergeCell ref="L27:N27"/>
    <mergeCell ref="B28:C28"/>
    <mergeCell ref="I28:K28"/>
    <mergeCell ref="L28:N28"/>
    <mergeCell ref="B25:C25"/>
    <mergeCell ref="I25:K25"/>
    <mergeCell ref="L25:N25"/>
    <mergeCell ref="B26:C26"/>
    <mergeCell ref="I26:K26"/>
    <mergeCell ref="L26:N26"/>
    <mergeCell ref="B23:C23"/>
    <mergeCell ref="I23:K23"/>
    <mergeCell ref="L23:N23"/>
    <mergeCell ref="B24:C24"/>
    <mergeCell ref="I24:K24"/>
    <mergeCell ref="L24:N24"/>
    <mergeCell ref="B21:C21"/>
    <mergeCell ref="I21:K21"/>
    <mergeCell ref="L21:N21"/>
    <mergeCell ref="B22:C22"/>
    <mergeCell ref="I22:K22"/>
    <mergeCell ref="L22:N22"/>
    <mergeCell ref="B19:C19"/>
    <mergeCell ref="I19:K19"/>
    <mergeCell ref="L19:N19"/>
    <mergeCell ref="B20:C20"/>
    <mergeCell ref="I20:K20"/>
    <mergeCell ref="L20:N20"/>
    <mergeCell ref="B17:C17"/>
    <mergeCell ref="I17:K17"/>
    <mergeCell ref="L17:N17"/>
    <mergeCell ref="B18:C18"/>
    <mergeCell ref="I18:K18"/>
    <mergeCell ref="L18:N18"/>
    <mergeCell ref="B15:C15"/>
    <mergeCell ref="I15:K15"/>
    <mergeCell ref="L15:N15"/>
    <mergeCell ref="B16:C16"/>
    <mergeCell ref="I16:K16"/>
    <mergeCell ref="L16:N16"/>
    <mergeCell ref="B11:E11"/>
    <mergeCell ref="F11:O11"/>
    <mergeCell ref="B13:H13"/>
    <mergeCell ref="B14:C14"/>
    <mergeCell ref="I14:K14"/>
    <mergeCell ref="L14:N14"/>
    <mergeCell ref="B9:D9"/>
    <mergeCell ref="E9:F9"/>
    <mergeCell ref="G9:I9"/>
    <mergeCell ref="J9:K9"/>
    <mergeCell ref="L9:M9"/>
    <mergeCell ref="N9:O9"/>
    <mergeCell ref="B7:D7"/>
    <mergeCell ref="E7:F7"/>
    <mergeCell ref="G7:I7"/>
    <mergeCell ref="J7:K7"/>
    <mergeCell ref="N7:O7"/>
    <mergeCell ref="B8:D8"/>
    <mergeCell ref="E8:F8"/>
    <mergeCell ref="G8:I8"/>
    <mergeCell ref="J8:K8"/>
    <mergeCell ref="N8:O8"/>
    <mergeCell ref="B5:D5"/>
    <mergeCell ref="E5:F5"/>
    <mergeCell ref="G5:I5"/>
    <mergeCell ref="J5:K5"/>
    <mergeCell ref="N5:O5"/>
    <mergeCell ref="B6:D6"/>
    <mergeCell ref="E6:F6"/>
    <mergeCell ref="G6:I6"/>
    <mergeCell ref="J6:K6"/>
    <mergeCell ref="N6:O6"/>
    <mergeCell ref="B3:F3"/>
    <mergeCell ref="N3:O3"/>
    <mergeCell ref="B4:D4"/>
    <mergeCell ref="E4:F4"/>
    <mergeCell ref="G4:I4"/>
    <mergeCell ref="J4:K4"/>
    <mergeCell ref="L4:O4"/>
  </mergeCells>
  <phoneticPr fontId="2"/>
  <dataValidations count="2">
    <dataValidation allowBlank="1" showInputMessage="1" showErrorMessage="1" promptTitle="Not for fill in." prompt="This field is calculated with [16] and [19]." sqref="I24:N25 I41:N42 I58:N59"/>
    <dataValidation type="list" allowBlank="1" showInputMessage="1" showErrorMessage="1" sqref="F11:O11">
      <formula1>$R$4:$R$6</formula1>
    </dataValidation>
  </dataValidations>
  <printOptions horizontalCentered="1"/>
  <pageMargins left="0.39370078740157483" right="0" top="0.55118110236220474" bottom="0" header="0.35433070866141736" footer="0"/>
  <pageSetup paperSize="9" scale="60" fitToHeight="3" orientation="portrait" r:id="rId1"/>
  <headerFooter alignWithMargins="0">
    <oddHeader>&amp;R&amp;"Arial,標準"&amp;14P&amp;P/&amp;N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'REACH SVHC'!$R$2:$R$183</xm:f>
          </x14:formula1>
          <xm:sqref>I14:N14 I31:N31 I48:N48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English</vt:lpstr>
      <vt:lpstr>REACH SVHC</vt:lpstr>
      <vt:lpstr>English  (ex.)_</vt:lpstr>
      <vt:lpstr>English!Print_Area</vt:lpstr>
      <vt:lpstr>'English  (ex.)_'!Print_Area</vt:lpstr>
      <vt:lpstr>'REACH SVHC'!Print_Area</vt:lpstr>
      <vt:lpstr>'REACH SVHC'!Print_Titles</vt:lpstr>
    </vt:vector>
  </TitlesOfParts>
  <Company>ウシオ電機株式会社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sonoda</dc:creator>
  <cp:lastModifiedBy>園田 良太</cp:lastModifiedBy>
  <cp:lastPrinted>2018-03-22T04:53:12Z</cp:lastPrinted>
  <dcterms:created xsi:type="dcterms:W3CDTF">2003-10-14T05:48:59Z</dcterms:created>
  <dcterms:modified xsi:type="dcterms:W3CDTF">2018-03-22T04:53:34Z</dcterms:modified>
</cp:coreProperties>
</file>